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05" windowWidth="10395" windowHeight="5895" activeTab="0"/>
  </bookViews>
  <sheets>
    <sheet name="Fogl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<sst xmlns="http://schemas.openxmlformats.org/spreadsheetml/2006/main" count="18" uniqueCount="18">
  <si>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Percentuale giornate di assenza</t>
  </si>
  <si>
    <t>N. Dipendenti</t>
  </si>
  <si>
    <t>Tassi di assenza e presenza del personale dipendente, distinto per settore.</t>
  </si>
  <si>
    <t>TOTALE</t>
  </si>
  <si>
    <t>N. giorni assenza</t>
  </si>
  <si>
    <t>N. giorni lavorativi nel mese</t>
  </si>
  <si>
    <t>Sviluppo Economico, Attività Produttive, Tributi</t>
  </si>
  <si>
    <t>Servizi Sociali, Pubblica Istruzione, Cultura</t>
  </si>
  <si>
    <t>Corpo di Polizia Municipale</t>
  </si>
  <si>
    <t xml:space="preserve">Unità Organizzativa </t>
  </si>
  <si>
    <t>N. giorni presenza</t>
  </si>
  <si>
    <t>Affari Generali, Personale,Comunicaz., Servizi Demografici</t>
  </si>
  <si>
    <t>Servizi Finanziari,Ragioneria, Economato</t>
  </si>
  <si>
    <t>Assetto del Territorio, Urbanistica</t>
  </si>
  <si>
    <t>Lavori Pubblici, Manutenz.,Toponom.,Gare/Contratti</t>
  </si>
  <si>
    <t>Ambiente,Demanio,Servizi Cimiter.,Patrimonio</t>
  </si>
  <si>
    <t>maggio</t>
  </si>
  <si>
    <t>giugno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</si>
</sst>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43" applyNumberFormat="1" applyFont="1" applyAlignment="1">
      <alignment/>
    </xf>
    <xf numFmtId="0" fontId="0" fillId="0" borderId="0" xfId="0" applyAlignment="1">
      <alignment vertical="center"/>
    </xf>
    <xf numFmtId="164" fontId="0" fillId="0" borderId="0" xfId="43" applyNumberFormat="1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164" fontId="2" fillId="0" borderId="10" xfId="43" applyNumberFormat="1" applyFont="1" applyBorder="1" applyAlignment="1">
      <alignment vertical="center"/>
    </xf>
    <xf numFmtId="10" fontId="2" fillId="0" borderId="10" xfId="48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10" xfId="43" applyNumberFormat="1" applyFont="1" applyBorder="1" applyAlignment="1">
      <alignment horizontal="center" textRotation="90" wrapText="1"/>
    </xf>
    <xf numFmtId="164" fontId="0" fillId="0" borderId="10" xfId="43" applyNumberFormat="1" applyFont="1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164" fontId="0" fillId="0" borderId="10" xfId="43" applyNumberFormat="1" applyFont="1" applyBorder="1" applyAlignment="1" applyProtection="1">
      <alignment vertical="center"/>
      <protection locked="0"/>
    </xf>
    <xf numFmtId="10" fontId="0" fillId="0" borderId="10" xfId="48" applyNumberFormat="1" applyBorder="1" applyAlignment="1">
      <alignment vertical="center"/>
    </xf>
    <xf numFmtId="164" fontId="0" fillId="0" borderId="10" xfId="43" applyNumberFormat="1" applyFont="1" applyBorder="1" applyAlignment="1" applyProtection="1">
      <alignment vertical="center"/>
      <protection/>
    </xf>
    <xf numFmtId="17" fontId="2" fillId="0" borderId="0" xfId="0" applyNumberFormat="1" applyFont="1" applyAlignment="1" applyProtection="1">
      <alignment horizontal="right" vertical="center"/>
      <protection locked="0"/>
    </xf>
    <xf numFmtId="17" fontId="0" fillId="0" borderId="0" xfId="0" applyNumberFormat="1" applyAlignment="1">
      <alignment wrapText="1"/>
    </xf>
    <xf numFmtId="17" fontId="0" fillId="0" borderId="0" xfId="0" applyNumberFormat="1" applyAlignment="1">
      <alignment/>
    </xf>
    <xf numFmtId="17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40.00390625" style="0" customWidth="1"/>
    <col min="2" max="5" width="8.7109375" style="2" customWidth="1"/>
    <col min="6" max="7" width="8.7109375" style="0" customWidth="1"/>
  </cols>
  <sheetData>
    <row r="1" spans="1:7" s="3" customFormat="1" ht="25.5" customHeight="1">
      <c r="A1" s="3" t="s">
        <v>2</v>
      </c>
      <c r="B1" s="4"/>
      <c r="C1" s="4"/>
      <c r="D1" s="4"/>
      <c r="E1" s="4"/>
      <c r="G1" s="17" t="s">
        <v>17</v>
      </c>
    </row>
    <row r="2" spans="1:9" s="1" customFormat="1" ht="65.25" customHeight="1">
      <c r="A2" s="12" t="s">
        <v>9</v>
      </c>
      <c r="B2" s="9" t="s">
        <v>1</v>
      </c>
      <c r="C2" s="10" t="s">
        <v>5</v>
      </c>
      <c r="D2" s="10" t="s">
        <v>10</v>
      </c>
      <c r="E2" s="10" t="s">
        <v>4</v>
      </c>
      <c r="F2" s="11" t="s">
        <v>0</v>
      </c>
      <c r="G2" s="11" t="s">
        <v>16</v>
      </c>
      <c r="I2" s="18"/>
    </row>
    <row r="3" spans="1:7" s="3" customFormat="1" ht="19.5" customHeight="1">
      <c r="A3" s="13" t="s">
        <v>11</v>
      </c>
      <c r="B3" s="14">
        <v>21</v>
      </c>
      <c r="C3" s="14">
        <v>436</v>
      </c>
      <c r="D3" s="14">
        <v>366</v>
      </c>
      <c r="E3" s="16">
        <f>C3-D3</f>
        <v>70</v>
      </c>
      <c r="F3" s="15">
        <f aca="true" t="shared" si="0" ref="F3:F11">IF(C3&lt;&gt;0,E3/C3,"")</f>
        <v>0.16055045871559634</v>
      </c>
      <c r="G3" s="15">
        <f aca="true" t="shared" si="1" ref="G3:G11">IF(C3&lt;&gt;0,1-(E3/C3),"")</f>
        <v>0.8394495412844036</v>
      </c>
    </row>
    <row r="4" spans="1:7" s="3" customFormat="1" ht="19.5" customHeight="1">
      <c r="A4" s="13" t="s">
        <v>12</v>
      </c>
      <c r="B4" s="14">
        <v>4</v>
      </c>
      <c r="C4" s="14">
        <v>84</v>
      </c>
      <c r="D4" s="14">
        <v>57</v>
      </c>
      <c r="E4" s="16">
        <f aca="true" t="shared" si="2" ref="E4:E10">C4-D4</f>
        <v>27</v>
      </c>
      <c r="F4" s="15">
        <f t="shared" si="0"/>
        <v>0.32142857142857145</v>
      </c>
      <c r="G4" s="15">
        <f t="shared" si="1"/>
        <v>0.6785714285714286</v>
      </c>
    </row>
    <row r="5" spans="1:7" s="3" customFormat="1" ht="19.5" customHeight="1">
      <c r="A5" s="13" t="s">
        <v>6</v>
      </c>
      <c r="B5" s="14">
        <v>7</v>
      </c>
      <c r="C5" s="14">
        <v>147</v>
      </c>
      <c r="D5" s="14">
        <v>106</v>
      </c>
      <c r="E5" s="16">
        <f>C5-D5</f>
        <v>41</v>
      </c>
      <c r="F5" s="15">
        <f t="shared" si="0"/>
        <v>0.2789115646258503</v>
      </c>
      <c r="G5" s="15">
        <f t="shared" si="1"/>
        <v>0.7210884353741497</v>
      </c>
    </row>
    <row r="6" spans="1:7" s="3" customFormat="1" ht="19.5" customHeight="1">
      <c r="A6" s="13" t="s">
        <v>13</v>
      </c>
      <c r="B6" s="14">
        <v>3</v>
      </c>
      <c r="C6" s="14">
        <v>63</v>
      </c>
      <c r="D6" s="14">
        <v>37</v>
      </c>
      <c r="E6" s="16">
        <f t="shared" si="2"/>
        <v>26</v>
      </c>
      <c r="F6" s="15">
        <f t="shared" si="0"/>
        <v>0.4126984126984127</v>
      </c>
      <c r="G6" s="15">
        <f t="shared" si="1"/>
        <v>0.5873015873015873</v>
      </c>
    </row>
    <row r="7" spans="1:7" s="3" customFormat="1" ht="19.5" customHeight="1">
      <c r="A7" s="13" t="s">
        <v>14</v>
      </c>
      <c r="B7" s="14">
        <v>6</v>
      </c>
      <c r="C7" s="14">
        <v>118</v>
      </c>
      <c r="D7" s="14">
        <v>88</v>
      </c>
      <c r="E7" s="16">
        <f t="shared" si="2"/>
        <v>30</v>
      </c>
      <c r="F7" s="15">
        <f t="shared" si="0"/>
        <v>0.2542372881355932</v>
      </c>
      <c r="G7" s="15">
        <f t="shared" si="1"/>
        <v>0.7457627118644068</v>
      </c>
    </row>
    <row r="8" spans="1:7" s="3" customFormat="1" ht="19.5" customHeight="1">
      <c r="A8" s="13" t="s">
        <v>15</v>
      </c>
      <c r="B8" s="14">
        <v>6</v>
      </c>
      <c r="C8" s="14">
        <v>126</v>
      </c>
      <c r="D8" s="14">
        <v>80</v>
      </c>
      <c r="E8" s="16">
        <f t="shared" si="2"/>
        <v>46</v>
      </c>
      <c r="F8" s="15">
        <f t="shared" si="0"/>
        <v>0.36507936507936506</v>
      </c>
      <c r="G8" s="15">
        <f t="shared" si="1"/>
        <v>0.6349206349206349</v>
      </c>
    </row>
    <row r="9" spans="1:7" s="3" customFormat="1" ht="19.5" customHeight="1">
      <c r="A9" s="13" t="s">
        <v>7</v>
      </c>
      <c r="B9" s="14">
        <v>14</v>
      </c>
      <c r="C9" s="14">
        <v>322</v>
      </c>
      <c r="D9" s="14">
        <v>238</v>
      </c>
      <c r="E9" s="16">
        <f t="shared" si="2"/>
        <v>84</v>
      </c>
      <c r="F9" s="15">
        <f t="shared" si="0"/>
        <v>0.2608695652173913</v>
      </c>
      <c r="G9" s="15">
        <f t="shared" si="1"/>
        <v>0.7391304347826086</v>
      </c>
    </row>
    <row r="10" spans="1:7" s="3" customFormat="1" ht="19.5" customHeight="1">
      <c r="A10" s="13" t="s">
        <v>8</v>
      </c>
      <c r="B10" s="14">
        <v>14</v>
      </c>
      <c r="C10" s="14">
        <v>338</v>
      </c>
      <c r="D10" s="14">
        <v>302</v>
      </c>
      <c r="E10" s="16">
        <f t="shared" si="2"/>
        <v>36</v>
      </c>
      <c r="F10" s="15">
        <f t="shared" si="0"/>
        <v>0.10650887573964497</v>
      </c>
      <c r="G10" s="15">
        <f t="shared" si="1"/>
        <v>0.893491124260355</v>
      </c>
    </row>
    <row r="11" spans="1:7" s="3" customFormat="1" ht="19.5" customHeight="1">
      <c r="A11" s="13"/>
      <c r="B11" s="14"/>
      <c r="C11" s="14"/>
      <c r="D11" s="14"/>
      <c r="E11" s="16"/>
      <c r="F11" s="15">
        <f t="shared" si="0"/>
      </c>
      <c r="G11" s="15">
        <f t="shared" si="1"/>
      </c>
    </row>
    <row r="12" spans="1:7" s="8" customFormat="1" ht="21" customHeight="1">
      <c r="A12" s="5" t="s">
        <v>3</v>
      </c>
      <c r="B12" s="6">
        <f>SUM(B3:B11)</f>
        <v>75</v>
      </c>
      <c r="C12" s="6">
        <f>SUM(C3:C11)</f>
        <v>1634</v>
      </c>
      <c r="D12" s="6">
        <f>SUM(D3:D11)</f>
        <v>1274</v>
      </c>
      <c r="E12" s="6">
        <f>SUM(E3:E11)</f>
        <v>360</v>
      </c>
      <c r="F12" s="7">
        <f>E12/C12</f>
        <v>0.22031823745410037</v>
      </c>
      <c r="G12" s="7">
        <f>1-(E12/C12)</f>
        <v>0.7796817625458996</v>
      </c>
    </row>
    <row r="13" spans="1:7" ht="12.75">
      <c r="A13" s="20"/>
      <c r="B13" s="21"/>
      <c r="C13" s="21"/>
      <c r="D13" s="21"/>
      <c r="E13" s="21"/>
      <c r="F13" s="21"/>
      <c r="G13" s="21"/>
    </row>
    <row r="14" spans="1:7" ht="12.75">
      <c r="A14" s="21"/>
      <c r="B14" s="21"/>
      <c r="C14" s="21"/>
      <c r="D14" s="21"/>
      <c r="E14" s="21"/>
      <c r="F14" s="21"/>
      <c r="G14" s="21"/>
    </row>
    <row r="15" spans="1:7" ht="12.75">
      <c r="A15" s="21"/>
      <c r="B15" s="21"/>
      <c r="C15" s="21"/>
      <c r="D15" s="21"/>
      <c r="E15" s="21"/>
      <c r="F15" s="21"/>
      <c r="G15" s="21"/>
    </row>
    <row r="17" ht="12.75">
      <c r="G17" s="19"/>
    </row>
  </sheetData>
  <sheetProtection/>
  <mergeCells count="1">
    <mergeCell ref="A13:G1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&amp;LArt. 21 Legge 18/06/2009 n.69&amp;C&amp;"Arial,Grassetto"&amp;14COMUNE DI GALATONE
(Prov. di Lecce)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ALEZIO</dc:creator>
  <cp:keywords/>
  <dc:description/>
  <cp:lastModifiedBy>Utente</cp:lastModifiedBy>
  <cp:lastPrinted>2017-05-23T07:33:05Z</cp:lastPrinted>
  <dcterms:created xsi:type="dcterms:W3CDTF">2009-08-13T11:03:37Z</dcterms:created>
  <dcterms:modified xsi:type="dcterms:W3CDTF">2017-07-10T08:19:45Z</dcterms:modified>
  <cp:category/>
  <cp:version/>
  <cp:contentType/>
  <cp:contentStatus/>
</cp:coreProperties>
</file>