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8595" windowHeight="11580" activeTab="9"/>
  </bookViews>
  <sheets>
    <sheet name="TUTTE" sheetId="16" r:id="rId1"/>
    <sheet name="01" sheetId="1" r:id="rId2"/>
    <sheet name="02" sheetId="2" r:id="rId3"/>
    <sheet name="03" sheetId="3" r:id="rId4"/>
    <sheet name="04" sheetId="4" r:id="rId5"/>
    <sheet name="05" sheetId="5" r:id="rId6"/>
    <sheet name="06" sheetId="6" r:id="rId7"/>
    <sheet name="07" sheetId="7" r:id="rId8"/>
    <sheet name="08" sheetId="8" r:id="rId9"/>
    <sheet name="0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</sheets>
  <calcPr calcId="124519"/>
</workbook>
</file>

<file path=xl/calcChain.xml><?xml version="1.0" encoding="utf-8"?>
<calcChain xmlns="http://schemas.openxmlformats.org/spreadsheetml/2006/main">
  <c r="C27" i="16"/>
  <c r="C25"/>
  <c r="C24"/>
  <c r="C23"/>
  <c r="F6"/>
  <c r="F7"/>
  <c r="F8"/>
  <c r="F9"/>
  <c r="F10"/>
  <c r="F11"/>
  <c r="F12"/>
  <c r="F13"/>
  <c r="F14"/>
  <c r="F15"/>
  <c r="F16"/>
  <c r="F17"/>
  <c r="F18"/>
  <c r="F19"/>
  <c r="F20"/>
  <c r="F21"/>
  <c r="D19"/>
  <c r="D18"/>
  <c r="D17"/>
  <c r="D16"/>
  <c r="D11"/>
  <c r="D10"/>
  <c r="D9"/>
  <c r="D8"/>
  <c r="D21"/>
  <c r="D20"/>
  <c r="D15"/>
  <c r="D14"/>
  <c r="D13"/>
  <c r="D12"/>
  <c r="D6"/>
  <c r="D7"/>
  <c r="F22" i="15"/>
  <c r="D22"/>
  <c r="C21"/>
  <c r="C20"/>
  <c r="C16"/>
  <c r="C15"/>
  <c r="C14"/>
  <c r="C13"/>
  <c r="C12"/>
  <c r="C8"/>
  <c r="C7"/>
  <c r="C6"/>
  <c r="C5"/>
  <c r="F22" i="14"/>
  <c r="D22"/>
  <c r="C21"/>
  <c r="C20"/>
  <c r="C16"/>
  <c r="C15"/>
  <c r="C14"/>
  <c r="C13"/>
  <c r="C12"/>
  <c r="C8"/>
  <c r="C7"/>
  <c r="C6"/>
  <c r="C5"/>
  <c r="F22" i="13"/>
  <c r="D22"/>
  <c r="C21"/>
  <c r="C20"/>
  <c r="C16"/>
  <c r="C15"/>
  <c r="C14"/>
  <c r="C13"/>
  <c r="C12"/>
  <c r="C8"/>
  <c r="C7"/>
  <c r="C6"/>
  <c r="C5"/>
  <c r="F22" i="12"/>
  <c r="D22"/>
  <c r="C21"/>
  <c r="C20"/>
  <c r="C16"/>
  <c r="C15"/>
  <c r="C14"/>
  <c r="C13"/>
  <c r="C12"/>
  <c r="C8"/>
  <c r="C7"/>
  <c r="C6"/>
  <c r="C5"/>
  <c r="F22" i="11"/>
  <c r="D22"/>
  <c r="C21"/>
  <c r="C20"/>
  <c r="C16"/>
  <c r="C15"/>
  <c r="C14"/>
  <c r="C13"/>
  <c r="C12"/>
  <c r="C8"/>
  <c r="C7"/>
  <c r="C6"/>
  <c r="C5"/>
  <c r="F22" i="10"/>
  <c r="D22"/>
  <c r="C21"/>
  <c r="C20"/>
  <c r="C16"/>
  <c r="C15"/>
  <c r="C14"/>
  <c r="C13"/>
  <c r="C12"/>
  <c r="C8"/>
  <c r="C7"/>
  <c r="C6"/>
  <c r="C5"/>
  <c r="F22" i="9"/>
  <c r="D22"/>
  <c r="C21"/>
  <c r="C20"/>
  <c r="C16"/>
  <c r="C15"/>
  <c r="C14"/>
  <c r="C13"/>
  <c r="C12"/>
  <c r="C8"/>
  <c r="C7"/>
  <c r="C6"/>
  <c r="C5"/>
  <c r="F22" i="8"/>
  <c r="D22"/>
  <c r="C21"/>
  <c r="C20"/>
  <c r="C16"/>
  <c r="C15"/>
  <c r="C14"/>
  <c r="C13"/>
  <c r="C12"/>
  <c r="C8"/>
  <c r="C7"/>
  <c r="C6"/>
  <c r="C5"/>
  <c r="F22" i="7"/>
  <c r="D22"/>
  <c r="C21"/>
  <c r="C20"/>
  <c r="C16"/>
  <c r="C15"/>
  <c r="C14"/>
  <c r="C13"/>
  <c r="C12"/>
  <c r="C8"/>
  <c r="C7"/>
  <c r="C6"/>
  <c r="C5"/>
  <c r="F22" i="6"/>
  <c r="D22"/>
  <c r="C21"/>
  <c r="C20"/>
  <c r="C16"/>
  <c r="C15"/>
  <c r="C14"/>
  <c r="C13"/>
  <c r="C12"/>
  <c r="C8"/>
  <c r="C7"/>
  <c r="C6"/>
  <c r="C5"/>
  <c r="F22" i="5"/>
  <c r="D22"/>
  <c r="C21"/>
  <c r="C20"/>
  <c r="C16"/>
  <c r="C15"/>
  <c r="C14"/>
  <c r="C13"/>
  <c r="C12"/>
  <c r="C8"/>
  <c r="C7"/>
  <c r="C6"/>
  <c r="C5"/>
  <c r="F22" i="4"/>
  <c r="D22"/>
  <c r="C21"/>
  <c r="C20"/>
  <c r="C16"/>
  <c r="C15"/>
  <c r="C14"/>
  <c r="C13"/>
  <c r="C12"/>
  <c r="C8"/>
  <c r="C7"/>
  <c r="C6"/>
  <c r="C5"/>
  <c r="F22" i="3"/>
  <c r="D22"/>
  <c r="C21"/>
  <c r="C20"/>
  <c r="C16"/>
  <c r="C15"/>
  <c r="C14"/>
  <c r="C13"/>
  <c r="C12"/>
  <c r="C8"/>
  <c r="C7"/>
  <c r="C6"/>
  <c r="C5"/>
  <c r="F22" i="2"/>
  <c r="D22"/>
  <c r="C21"/>
  <c r="C20"/>
  <c r="C16"/>
  <c r="C15"/>
  <c r="C14"/>
  <c r="C13"/>
  <c r="C12"/>
  <c r="C8"/>
  <c r="C7"/>
  <c r="C6"/>
  <c r="C5"/>
  <c r="D22" i="1"/>
  <c r="F22"/>
  <c r="C22" i="9" l="1"/>
  <c r="C26" s="1"/>
  <c r="C22" i="11"/>
  <c r="C26" s="1"/>
  <c r="C22" i="15"/>
  <c r="C26" s="1"/>
  <c r="C22" i="5"/>
  <c r="C26" s="1"/>
  <c r="C22" i="7"/>
  <c r="C26" s="1"/>
  <c r="C22" i="4"/>
  <c r="C26" s="1"/>
  <c r="C22" i="3"/>
  <c r="C26" s="1"/>
  <c r="C22" i="2"/>
  <c r="C26" s="1"/>
  <c r="C22" i="14"/>
  <c r="C26" s="1"/>
  <c r="C22" i="13"/>
  <c r="C26" s="1"/>
  <c r="C22" i="12"/>
  <c r="C26" s="1"/>
  <c r="C22" i="10"/>
  <c r="C26" s="1"/>
  <c r="C22" i="8"/>
  <c r="C26" s="1"/>
  <c r="C22" i="6"/>
  <c r="C26" s="1"/>
  <c r="D5" i="16"/>
  <c r="C21" i="1"/>
  <c r="C16"/>
  <c r="C12"/>
  <c r="C13"/>
  <c r="C6"/>
  <c r="C5"/>
  <c r="C7"/>
  <c r="C20"/>
  <c r="C15"/>
  <c r="C8"/>
  <c r="C14"/>
  <c r="F5" i="16"/>
  <c r="C21"/>
  <c r="C13" l="1"/>
  <c r="C20"/>
  <c r="C14"/>
  <c r="C15"/>
  <c r="D22"/>
  <c r="C8"/>
  <c r="C12"/>
  <c r="C7"/>
  <c r="C22" i="1"/>
  <c r="C26" s="1"/>
  <c r="C6" i="16"/>
  <c r="C5"/>
  <c r="F22"/>
  <c r="C16" l="1"/>
  <c r="C22"/>
  <c r="C26" s="1"/>
</calcChain>
</file>

<file path=xl/sharedStrings.xml><?xml version="1.0" encoding="utf-8"?>
<sst xmlns="http://schemas.openxmlformats.org/spreadsheetml/2006/main" count="800" uniqueCount="65">
  <si>
    <t>Cognome e Nome</t>
  </si>
  <si>
    <t>Lista/e collegate</t>
  </si>
  <si>
    <t>TOTALE VOTI VALIDI (A = B + C)</t>
  </si>
  <si>
    <t>SCHEDE BIANCHE</t>
  </si>
  <si>
    <t>SCHEDE NULLE</t>
  </si>
  <si>
    <t>VOTANTI IN TOTALE</t>
  </si>
  <si>
    <t>A</t>
  </si>
  <si>
    <t>C</t>
  </si>
  <si>
    <t>B</t>
  </si>
  <si>
    <t>di cui voti espressi soltanto per il candidato uninominale</t>
  </si>
  <si>
    <t>e di cui voti espressi per l'unica/una delle liste collegate</t>
  </si>
  <si>
    <t>TOTALE (G = A + D + E + F)</t>
  </si>
  <si>
    <t>SCHEDE CONTENENTI VOTI CONTESTATI E PROVVISORIAMENTE NON ASSEGNATI</t>
  </si>
  <si>
    <t>N. Cand. Uninom.</t>
  </si>
  <si>
    <t xml:space="preserve">   (D) Paragrafo 30 Riepilogo pagina 47 verbale seggio - lettera D</t>
  </si>
  <si>
    <t xml:space="preserve">   (E) Paragrafo 30 Riepilogo pagina 47 verbale seggio - lettera E</t>
  </si>
  <si>
    <t xml:space="preserve">   (F) Paragrafo 30 Riepilogo pagina 47 verbale seggio - lettera F</t>
  </si>
  <si>
    <t xml:space="preserve">   (G) Paragrafo 30 Riepilogo pagina 47 verbale seggio - lettera G</t>
  </si>
  <si>
    <t xml:space="preserve">   (H) Il totale G deve essere uguale ad H</t>
  </si>
  <si>
    <t xml:space="preserve">  POTERE AL POPOLO</t>
  </si>
  <si>
    <t xml:space="preserve">  MOVIMENTO 5 STELLE</t>
  </si>
  <si>
    <t xml:space="preserve">  IL POPOLO DELLA FAMIGLIA</t>
  </si>
  <si>
    <t xml:space="preserve">  EUROPA CON EMMA BONINO</t>
  </si>
  <si>
    <t xml:space="preserve">  PD - PARTITO DEMOCRATICO</t>
  </si>
  <si>
    <t xml:space="preserve">  ITALIA EUROPA - INSIEME</t>
  </si>
  <si>
    <t xml:space="preserve">  PARTITO COMUNISTA</t>
  </si>
  <si>
    <t xml:space="preserve">  PARTITO REPUBBLICANO ITALIANO - ALA</t>
  </si>
  <si>
    <t xml:space="preserve">  FORZA NUOVA - ITALIA AGLI ITALIANI</t>
  </si>
  <si>
    <t xml:space="preserve">  CASAPOUND ITALIA</t>
  </si>
  <si>
    <t xml:space="preserve">  FORZA ITALIA - BERLUSCONI PRESIDENTE</t>
  </si>
  <si>
    <t xml:space="preserve">  GIORGIA MELONI - FRATELLI D'ITALIA</t>
  </si>
  <si>
    <t xml:space="preserve">  LEGA - SALVINI PREMIER</t>
  </si>
  <si>
    <t xml:space="preserve">  NOI CON L'ITALIA - LIBERTAS</t>
  </si>
  <si>
    <t>Totale voti validi al candid. Uninomin. e/o ad una lista ad esso colleg.</t>
  </si>
  <si>
    <t>SENATO DELLA REPUBBLICA DEL 04 MARZO 2018 - COLLEGIO PLURINOMINALE PUGLIA N.2 - COLLEGIO UNINOMINALE PUGLIA N. 6</t>
  </si>
  <si>
    <t xml:space="preserve">  FRANCESCO BIZZARRO</t>
  </si>
  <si>
    <t xml:space="preserve">  CARLO MARTIGNANO</t>
  </si>
  <si>
    <t xml:space="preserve">  GIROLAMO ROMANO</t>
  </si>
  <si>
    <t xml:space="preserve">  MARCO DE CARLO</t>
  </si>
  <si>
    <t xml:space="preserve">  TERESA BELLANOVA</t>
  </si>
  <si>
    <t xml:space="preserve">  MORGAN DAISY ADASHA</t>
  </si>
  <si>
    <t xml:space="preserve">  FELICE LECCISO</t>
  </si>
  <si>
    <t xml:space="preserve">  BARBARA LEZZI</t>
  </si>
  <si>
    <t xml:space="preserve">  LUCIANO CARIDDI</t>
  </si>
  <si>
    <t xml:space="preserve">  MASSIMO D'ALEMA</t>
  </si>
  <si>
    <t xml:space="preserve">  PASQUA SCAVO</t>
  </si>
  <si>
    <t xml:space="preserve">  LISTA DEL POPOLO</t>
  </si>
  <si>
    <t xml:space="preserve">  CIVICA POPOLARE - LORENZIN</t>
  </si>
  <si>
    <t xml:space="preserve">  LIBERI UGUALI CON PIETRO GRASSO</t>
  </si>
  <si>
    <t>COMUNE DI GALATONE - TUTTE LE SEZIONI - UOMINI 5.461 - DONNE 6.145 - TOTALE 11.606</t>
  </si>
  <si>
    <t>COMUNE DI GALATONE - SEZ.01 - UOMINI 446 - DONNE 475 - TOTALE 921</t>
  </si>
  <si>
    <t>COMUNE DI GALATONE - SEZ.02 - UOMINI 380 - DONNE 430 - TOTALE 810</t>
  </si>
  <si>
    <t>COMUNE DI GALATONE - SEZ.03 - UOMINI 386 - DONNE 438 - TOTALE 824</t>
  </si>
  <si>
    <t>COMUNE DI GALATONE - SEZ.04 - UOMINI 389 - DONNE 414 - TOTALE 803</t>
  </si>
  <si>
    <t>COMUNE DI GALATONE - SEZ.05 - UOMINI 297 - DONNE 353 - TOTALE 650</t>
  </si>
  <si>
    <t>COMUNE DI GALATONE - SEZ.06 - UOMINI 335 - DONNE 393 - TOTALE 728</t>
  </si>
  <si>
    <t>COMUNE DI GALATONE - SEZ.07 - UOMINI 385 - DONNE 456 - TOTALE 841</t>
  </si>
  <si>
    <t>COMUNE DI GALATONE - SEZ.08 - UOMINI 365 - DONNE 405 - TOTALE 770</t>
  </si>
  <si>
    <t>COMUNE DI GALATONE - SEZ.09 - UOMINI 353 - DONNE 375 - TOTALE 728</t>
  </si>
  <si>
    <t>COMUNE DI GALATONE - SEZ.10 - UOMINI 259 - DONNE 312 - TOTALE 571</t>
  </si>
  <si>
    <t>COMUNE DI GALATONE - SEZ.11 - UOMINI 410 - DONNE 375 - TOTALE 785</t>
  </si>
  <si>
    <t>COMUNE DI GALATONE - SEZ.12 - UOMINI 395 - DONNE 489 - TOTALE 884</t>
  </si>
  <si>
    <t>COMUNE DI GALATONE - SEZ.13 - UOMINI 326 - DONNE 387 - TOTALE 713</t>
  </si>
  <si>
    <t>COMUNE DI GALATONE - SEZ.14 - UOMINI 373 - DONNE 415 - TOTALE 788</t>
  </si>
  <si>
    <t>COMUNE DI GALATONE - SEZ.15 - UOMINI 362 - DONNE 428 - TOTALE 790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</si>
</sst>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Migliaia" xfId="1" builtinId="3"/>
    <cellStyle name="Normale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21"/>
      <tableStyleElement type="headerRow" dxfId="2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3" sqref="C23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49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9" t="s">
        <v>35</v>
      </c>
      <c r="C5" s="15">
        <f>D5+F5</f>
        <v>44</v>
      </c>
      <c r="D5" s="19">
        <f>'01'!D5+'02'!D5+'03'!D5+'04'!D5+'05'!D5+'06'!D5+'07'!D5+'08'!D5+'09'!D5+'10'!D5+'11'!D5+'12'!D5+'13'!D5+'14'!D5+'15'!D5</f>
        <v>2</v>
      </c>
      <c r="E5" s="9" t="s">
        <v>27</v>
      </c>
      <c r="F5" s="19">
        <f>'01'!F5+'02'!F5+'03'!F5+'04'!F5+'05'!F5+'06'!F5+'07'!F5+'08'!F5+'09'!F5+'10'!F5+'11'!F5+'12'!F5+'13'!F5+'14'!F5+'15'!F5</f>
        <v>42</v>
      </c>
      <c r="H5" s="13"/>
    </row>
    <row r="6" spans="1:8" s="1" customFormat="1" ht="18" customHeight="1">
      <c r="A6" s="7">
        <v>2</v>
      </c>
      <c r="B6" s="9" t="s">
        <v>36</v>
      </c>
      <c r="C6" s="15">
        <f>D6+F6</f>
        <v>65</v>
      </c>
      <c r="D6" s="23">
        <f>'01'!D6+'02'!D6+'03'!D6+'04'!D6+'05'!D6+'06'!D6+'07'!D6+'08'!D6+'09'!D6+'10'!D6+'11'!D6+'12'!D6+'13'!D6+'14'!D6+'15'!D6</f>
        <v>5</v>
      </c>
      <c r="E6" s="9" t="s">
        <v>19</v>
      </c>
      <c r="F6" s="23">
        <f>'01'!F6+'02'!F6+'03'!F6+'04'!F6+'05'!F6+'06'!F6+'07'!F6+'08'!F6+'09'!F6+'10'!F6+'11'!F6+'12'!F6+'13'!F6+'14'!F6+'15'!F6</f>
        <v>60</v>
      </c>
    </row>
    <row r="7" spans="1:8" s="1" customFormat="1" ht="18" customHeight="1">
      <c r="A7" s="7">
        <v>3</v>
      </c>
      <c r="B7" s="9" t="s">
        <v>37</v>
      </c>
      <c r="C7" s="15">
        <f>D7+F7</f>
        <v>4</v>
      </c>
      <c r="D7" s="23">
        <f>'01'!D7+'02'!D7+'03'!D7+'04'!D7+'05'!D7+'06'!D7+'07'!D7+'08'!D7+'09'!D7+'10'!D7+'11'!D7+'12'!D7+'13'!D7+'14'!D7+'15'!D7</f>
        <v>0</v>
      </c>
      <c r="E7" s="9" t="s">
        <v>46</v>
      </c>
      <c r="F7" s="23">
        <f>'01'!F7+'02'!F7+'03'!F7+'04'!F7+'05'!F7+'06'!F7+'07'!F7+'08'!F7+'09'!F7+'10'!F7+'11'!F7+'12'!F7+'13'!F7+'14'!F7+'15'!F7</f>
        <v>4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1556</v>
      </c>
      <c r="D8" s="36">
        <f>'01'!D8+'02'!D8+'03'!D8+'04'!D8+'05'!D8+'06'!D8+'07'!D8+'08'!D8+'09'!D8+'10'!D8+'11'!D8+'12'!D8+'13'!D8+'14'!D8+'15'!D8</f>
        <v>41</v>
      </c>
      <c r="E8" s="9" t="s">
        <v>24</v>
      </c>
      <c r="F8" s="23">
        <f>'01'!F8+'02'!F8+'03'!F8+'04'!F8+'05'!F8+'06'!F8+'07'!F8+'08'!F8+'09'!F8+'10'!F8+'11'!F8+'12'!F8+'13'!F8+'14'!F8+'15'!F8</f>
        <v>19</v>
      </c>
    </row>
    <row r="9" spans="1:8" s="1" customFormat="1" ht="18" customHeight="1">
      <c r="A9" s="30"/>
      <c r="B9" s="32"/>
      <c r="C9" s="34"/>
      <c r="D9" s="36">
        <f>'01'!D9+'02'!D9+'03'!D9+'04'!D9+'05'!D9+'06'!D9+'07'!D9+'08'!D9+'09'!D9+'10'!D9+'11'!D9+'12'!D9+'13'!D9+'14'!D9+'15'!D9</f>
        <v>0</v>
      </c>
      <c r="E9" s="9" t="s">
        <v>23</v>
      </c>
      <c r="F9" s="23">
        <f>'01'!F9+'02'!F9+'03'!F9+'04'!F9+'05'!F9+'06'!F9+'07'!F9+'08'!F9+'09'!F9+'10'!F9+'11'!F9+'12'!F9+'13'!F9+'14'!F9+'15'!F9</f>
        <v>1366</v>
      </c>
    </row>
    <row r="10" spans="1:8" s="1" customFormat="1" ht="18" customHeight="1">
      <c r="A10" s="30"/>
      <c r="B10" s="32"/>
      <c r="C10" s="34"/>
      <c r="D10" s="36">
        <f>'01'!D10+'02'!D10+'03'!D10+'04'!D10+'05'!D10+'06'!D10+'07'!D10+'08'!D10+'09'!D10+'10'!D10+'11'!D10+'12'!D10+'13'!D10+'14'!D10+'15'!D10</f>
        <v>0</v>
      </c>
      <c r="E10" s="9" t="s">
        <v>47</v>
      </c>
      <c r="F10" s="23">
        <f>'01'!F10+'02'!F10+'03'!F10+'04'!F10+'05'!F10+'06'!F10+'07'!F10+'08'!F10+'09'!F10+'10'!F10+'11'!F10+'12'!F10+'13'!F10+'14'!F10+'15'!F10</f>
        <v>62</v>
      </c>
    </row>
    <row r="11" spans="1:8" s="1" customFormat="1" ht="18" customHeight="1">
      <c r="A11" s="31"/>
      <c r="B11" s="32"/>
      <c r="C11" s="35"/>
      <c r="D11" s="36">
        <f>'01'!D11+'02'!D11+'03'!D11+'04'!D11+'05'!D11+'06'!D11+'07'!D11+'08'!D11+'09'!D11+'10'!D11+'11'!D11+'12'!D11+'13'!D11+'14'!D11+'15'!D11</f>
        <v>0</v>
      </c>
      <c r="E11" s="9" t="s">
        <v>22</v>
      </c>
      <c r="F11" s="23">
        <f>'01'!F11+'02'!F11+'03'!F11+'04'!F11+'05'!F11+'06'!F11+'07'!F11+'08'!F11+'09'!F11+'10'!F11+'11'!F11+'12'!F11+'13'!F11+'14'!F11+'15'!F11</f>
        <v>68</v>
      </c>
    </row>
    <row r="12" spans="1:8" s="1" customFormat="1" ht="18" customHeight="1">
      <c r="A12" s="7">
        <v>5</v>
      </c>
      <c r="B12" s="9" t="s">
        <v>38</v>
      </c>
      <c r="C12" s="15">
        <f>D12+F12</f>
        <v>40</v>
      </c>
      <c r="D12" s="23">
        <f>'01'!D12+'02'!D12+'03'!D12+'04'!D12+'05'!D12+'06'!D12+'07'!D12+'08'!D12+'09'!D12+'10'!D12+'11'!D12+'12'!D12+'13'!D12+'14'!D12+'15'!D12</f>
        <v>3</v>
      </c>
      <c r="E12" s="9" t="s">
        <v>21</v>
      </c>
      <c r="F12" s="23">
        <f>'01'!F12+'02'!F12+'03'!F12+'04'!F12+'05'!F12+'06'!F12+'07'!F12+'08'!F12+'09'!F12+'10'!F12+'11'!F12+'12'!F12+'13'!F12+'14'!F12+'15'!F12</f>
        <v>37</v>
      </c>
    </row>
    <row r="13" spans="1:8" s="1" customFormat="1" ht="18" customHeight="1">
      <c r="A13" s="7">
        <v>6</v>
      </c>
      <c r="B13" s="9" t="s">
        <v>40</v>
      </c>
      <c r="C13" s="15">
        <f>D13+F13</f>
        <v>25</v>
      </c>
      <c r="D13" s="23">
        <f>'01'!D13+'02'!D13+'03'!D13+'04'!D13+'05'!D13+'06'!D13+'07'!D13+'08'!D13+'09'!D13+'10'!D13+'11'!D13+'12'!D13+'13'!D13+'14'!D13+'15'!D13</f>
        <v>1</v>
      </c>
      <c r="E13" s="9" t="s">
        <v>25</v>
      </c>
      <c r="F13" s="23">
        <f>'01'!F13+'02'!F13+'03'!F13+'04'!F13+'05'!F13+'06'!F13+'07'!F13+'08'!F13+'09'!F13+'10'!F13+'11'!F13+'12'!F13+'13'!F13+'14'!F13+'15'!F13</f>
        <v>24</v>
      </c>
    </row>
    <row r="14" spans="1:8" s="1" customFormat="1" ht="18" customHeight="1">
      <c r="A14" s="7">
        <v>7</v>
      </c>
      <c r="B14" s="9" t="s">
        <v>41</v>
      </c>
      <c r="C14" s="15">
        <f>D14+F14</f>
        <v>41</v>
      </c>
      <c r="D14" s="23">
        <f>'01'!D14+'02'!D14+'03'!D14+'04'!D14+'05'!D14+'06'!D14+'07'!D14+'08'!D14+'09'!D14+'10'!D14+'11'!D14+'12'!D14+'13'!D14+'14'!D14+'15'!D14</f>
        <v>2</v>
      </c>
      <c r="E14" s="9" t="s">
        <v>28</v>
      </c>
      <c r="F14" s="23">
        <f>'01'!F14+'02'!F14+'03'!F14+'04'!F14+'05'!F14+'06'!F14+'07'!F14+'08'!F14+'09'!F14+'10'!F14+'11'!F14+'12'!F14+'13'!F14+'14'!F14+'15'!F14</f>
        <v>39</v>
      </c>
    </row>
    <row r="15" spans="1:8" s="1" customFormat="1" ht="18" customHeight="1">
      <c r="A15" s="7">
        <v>8</v>
      </c>
      <c r="B15" s="9" t="s">
        <v>42</v>
      </c>
      <c r="C15" s="15">
        <f>D15+F15</f>
        <v>2627</v>
      </c>
      <c r="D15" s="23">
        <f>'01'!D15+'02'!D15+'03'!D15+'04'!D15+'05'!D15+'06'!D15+'07'!D15+'08'!D15+'09'!D15+'10'!D15+'11'!D15+'12'!D15+'13'!D15+'14'!D15+'15'!D15</f>
        <v>110</v>
      </c>
      <c r="E15" s="9" t="s">
        <v>20</v>
      </c>
      <c r="F15" s="23">
        <f>'01'!F15+'02'!F15+'03'!F15+'04'!F15+'05'!F15+'06'!F15+'07'!F15+'08'!F15+'09'!F15+'10'!F15+'11'!F15+'12'!F15+'13'!F15+'14'!F15+'15'!F15</f>
        <v>2517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2887</v>
      </c>
      <c r="D16" s="36">
        <f>'01'!D16+'02'!D16+'03'!D16+'04'!D16+'05'!D16+'06'!D16+'07'!D16+'08'!D16+'09'!D16+'10'!D16+'11'!D16+'12'!D16+'13'!D16+'14'!D16+'15'!D16</f>
        <v>67</v>
      </c>
      <c r="E16" s="9" t="s">
        <v>29</v>
      </c>
      <c r="F16" s="23">
        <f>'01'!F16+'02'!F16+'03'!F16+'04'!F16+'05'!F16+'06'!F16+'07'!F16+'08'!F16+'09'!F16+'10'!F16+'11'!F16+'12'!F16+'13'!F16+'14'!F16+'15'!F16</f>
        <v>1423</v>
      </c>
    </row>
    <row r="17" spans="1:6" s="1" customFormat="1" ht="18" customHeight="1">
      <c r="A17" s="30"/>
      <c r="B17" s="32"/>
      <c r="C17" s="34"/>
      <c r="D17" s="36">
        <f>'01'!D17+'02'!D17+'03'!D17+'04'!D17+'05'!D17+'06'!D17+'07'!D17+'08'!D17+'09'!D17+'10'!D17+'11'!D17+'12'!D17+'13'!D17+'14'!D17+'15'!D17</f>
        <v>0</v>
      </c>
      <c r="E17" s="9" t="s">
        <v>31</v>
      </c>
      <c r="F17" s="23">
        <f>'01'!F17+'02'!F17+'03'!F17+'04'!F17+'05'!F17+'06'!F17+'07'!F17+'08'!F17+'09'!F17+'10'!F17+'11'!F17+'12'!F17+'13'!F17+'14'!F17+'15'!F17</f>
        <v>483</v>
      </c>
    </row>
    <row r="18" spans="1:6" s="1" customFormat="1" ht="18" customHeight="1">
      <c r="A18" s="30"/>
      <c r="B18" s="32"/>
      <c r="C18" s="34"/>
      <c r="D18" s="36">
        <f>'01'!D18+'02'!D18+'03'!D18+'04'!D18+'05'!D18+'06'!D18+'07'!D18+'08'!D18+'09'!D18+'10'!D18+'11'!D18+'12'!D18+'13'!D18+'14'!D18+'15'!D18</f>
        <v>0</v>
      </c>
      <c r="E18" s="9" t="s">
        <v>32</v>
      </c>
      <c r="F18" s="23">
        <f>'01'!F18+'02'!F18+'03'!F18+'04'!F18+'05'!F18+'06'!F18+'07'!F18+'08'!F18+'09'!F18+'10'!F18+'11'!F18+'12'!F18+'13'!F18+'14'!F18+'15'!F18</f>
        <v>539</v>
      </c>
    </row>
    <row r="19" spans="1:6" s="1" customFormat="1" ht="18" customHeight="1">
      <c r="A19" s="31"/>
      <c r="B19" s="32"/>
      <c r="C19" s="35"/>
      <c r="D19" s="36">
        <f>'01'!D19+'02'!D19+'03'!D19+'04'!D19+'05'!D19+'06'!D19+'07'!D19+'08'!D19+'09'!D19+'10'!D19+'11'!D19+'12'!D19+'13'!D19+'14'!D19+'15'!D19</f>
        <v>0</v>
      </c>
      <c r="E19" s="9" t="s">
        <v>30</v>
      </c>
      <c r="F19" s="23">
        <f>'01'!F19+'02'!F19+'03'!F19+'04'!F19+'05'!F19+'06'!F19+'07'!F19+'08'!F19+'09'!F19+'10'!F19+'11'!F19+'12'!F19+'13'!F19+'14'!F19+'15'!F19</f>
        <v>375</v>
      </c>
    </row>
    <row r="20" spans="1:6" s="1" customFormat="1" ht="18" customHeight="1">
      <c r="A20" s="7">
        <v>10</v>
      </c>
      <c r="B20" s="9" t="s">
        <v>44</v>
      </c>
      <c r="C20" s="15">
        <f>D20+F20</f>
        <v>322</v>
      </c>
      <c r="D20" s="23">
        <f>'01'!D20+'02'!D20+'03'!D20+'04'!D20+'05'!D20+'06'!D20+'07'!D20+'08'!D20+'09'!D20+'10'!D20+'11'!D20+'12'!D20+'13'!D20+'14'!D20+'15'!D20</f>
        <v>24</v>
      </c>
      <c r="E20" s="9" t="s">
        <v>48</v>
      </c>
      <c r="F20" s="23">
        <f>'01'!F20+'02'!F20+'03'!F20+'04'!F20+'05'!F20+'06'!F20+'07'!F20+'08'!F20+'09'!F20+'10'!F20+'11'!F20+'12'!F20+'13'!F20+'14'!F20+'15'!F20</f>
        <v>298</v>
      </c>
    </row>
    <row r="21" spans="1:6" s="1" customFormat="1" ht="18" customHeight="1">
      <c r="A21" s="7">
        <v>11</v>
      </c>
      <c r="B21" s="9" t="s">
        <v>45</v>
      </c>
      <c r="C21" s="15">
        <f>D21+F21</f>
        <v>2</v>
      </c>
      <c r="D21" s="23">
        <f>'01'!D21+'02'!D21+'03'!D21+'04'!D21+'05'!D21+'06'!D21+'07'!D21+'08'!D21+'09'!D21+'10'!D21+'11'!D21+'12'!D21+'13'!D21+'14'!D21+'15'!D21</f>
        <v>0</v>
      </c>
      <c r="E21" s="9" t="s">
        <v>26</v>
      </c>
      <c r="F21" s="23">
        <f>'01'!F21+'02'!F21+'03'!F21+'04'!F21+'05'!F21+'06'!F21+'07'!F21+'08'!F21+'09'!F21+'10'!F21+'11'!F21+'12'!F21+'13'!F21+'14'!F21+'15'!F21</f>
        <v>2</v>
      </c>
    </row>
    <row r="22" spans="1:6" s="8" customFormat="1" ht="18" customHeight="1">
      <c r="A22" s="37" t="s">
        <v>2</v>
      </c>
      <c r="B22" s="37"/>
      <c r="C22" s="16">
        <f>D22+F22</f>
        <v>7613</v>
      </c>
      <c r="D22" s="17">
        <f>SUM(D5:D21)</f>
        <v>255</v>
      </c>
      <c r="E22" s="14"/>
      <c r="F22" s="17">
        <f>SUM(F5:F21)</f>
        <v>7358</v>
      </c>
    </row>
    <row r="23" spans="1:6" s="5" customFormat="1" ht="18" customHeight="1">
      <c r="A23" s="32" t="s">
        <v>3</v>
      </c>
      <c r="B23" s="32"/>
      <c r="C23" s="23">
        <f>'01'!C23+'02'!C23+'03'!C23+'04'!C23+'05'!C23+'06'!C23+'07'!C23+'08'!C23+'09'!C23+'10'!C23+'11'!C23+'12'!C23+'13'!C23+'14'!C23+'15'!C23</f>
        <v>119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3">
        <f>'01'!C24+'02'!C24+'03'!C24+'04'!C24+'05'!C24+'06'!C24+'07'!C24+'08'!C24+'09'!C24+'10'!C24+'11'!C24+'12'!C24+'13'!C24+'14'!C24+'15'!C24</f>
        <v>200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3">
        <f>'01'!C25+'02'!C25+'03'!C25+'04'!C25+'05'!C25+'06'!C25+'07'!C25+'08'!C25+'09'!C25+'10'!C25+'11'!C25+'12'!C25+'13'!C25+'14'!C25+'15'!C25</f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7932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3">
        <f>'01'!C27+'02'!C27+'03'!C27+'04'!C27+'05'!C27+'06'!C27+'07'!C27+'08'!C27+'09'!C27+'10'!C27+'11'!C27+'12'!C27+'13'!C27+'14'!C27+'15'!C27</f>
        <v>0</v>
      </c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A27:B27"/>
    <mergeCell ref="D27:F27"/>
    <mergeCell ref="A16:A19"/>
    <mergeCell ref="B16:B19"/>
    <mergeCell ref="C16:C19"/>
    <mergeCell ref="D16:D19"/>
    <mergeCell ref="A22:B22"/>
    <mergeCell ref="A23:B23"/>
    <mergeCell ref="D23:F23"/>
    <mergeCell ref="A24:B24"/>
    <mergeCell ref="D24:F24"/>
    <mergeCell ref="A25:B25"/>
    <mergeCell ref="D25:F25"/>
    <mergeCell ref="D26:F26"/>
    <mergeCell ref="A1:F1"/>
    <mergeCell ref="A2:F2"/>
    <mergeCell ref="A8:A11"/>
    <mergeCell ref="B8:B11"/>
    <mergeCell ref="C8:C11"/>
    <mergeCell ref="D8:D11"/>
  </mergeCells>
  <conditionalFormatting sqref="C27">
    <cfRule type="cellIs" dxfId="19" priority="1" operator="notEqual">
      <formula>$C$26</formula>
    </cfRule>
  </conditionalFormatting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C16" sqref="C16:C19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58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1</v>
      </c>
      <c r="D5" s="25">
        <v>0</v>
      </c>
      <c r="E5" s="22" t="s">
        <v>27</v>
      </c>
      <c r="F5" s="25">
        <v>1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10</v>
      </c>
      <c r="D6" s="25">
        <v>0</v>
      </c>
      <c r="E6" s="22" t="s">
        <v>19</v>
      </c>
      <c r="F6" s="25">
        <v>10</v>
      </c>
    </row>
    <row r="7" spans="1:8" s="1" customFormat="1" ht="18" customHeight="1">
      <c r="A7" s="7">
        <v>3</v>
      </c>
      <c r="B7" s="22" t="s">
        <v>37</v>
      </c>
      <c r="C7" s="15">
        <f>D7+F7</f>
        <v>1</v>
      </c>
      <c r="D7" s="25">
        <v>0</v>
      </c>
      <c r="E7" s="22" t="s">
        <v>46</v>
      </c>
      <c r="F7" s="25">
        <v>1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70</v>
      </c>
      <c r="D8" s="38">
        <v>1</v>
      </c>
      <c r="E8" s="22" t="s">
        <v>24</v>
      </c>
      <c r="F8" s="25">
        <v>0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53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7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9</v>
      </c>
    </row>
    <row r="12" spans="1:8" s="1" customFormat="1" ht="18" customHeight="1">
      <c r="A12" s="7">
        <v>5</v>
      </c>
      <c r="B12" s="22" t="s">
        <v>38</v>
      </c>
      <c r="C12" s="15">
        <f>D12+F12</f>
        <v>8</v>
      </c>
      <c r="D12" s="25">
        <v>0</v>
      </c>
      <c r="E12" s="22" t="s">
        <v>21</v>
      </c>
      <c r="F12" s="25">
        <v>8</v>
      </c>
    </row>
    <row r="13" spans="1:8" s="1" customFormat="1" ht="18" customHeight="1">
      <c r="A13" s="7">
        <v>6</v>
      </c>
      <c r="B13" s="22" t="s">
        <v>40</v>
      </c>
      <c r="C13" s="15">
        <f>D13+F13</f>
        <v>2</v>
      </c>
      <c r="D13" s="25">
        <v>0</v>
      </c>
      <c r="E13" s="22" t="s">
        <v>25</v>
      </c>
      <c r="F13" s="25">
        <v>2</v>
      </c>
    </row>
    <row r="14" spans="1:8" s="1" customFormat="1" ht="18" customHeight="1">
      <c r="A14" s="7">
        <v>7</v>
      </c>
      <c r="B14" s="22" t="s">
        <v>41</v>
      </c>
      <c r="C14" s="15">
        <f>D14+F14</f>
        <v>3</v>
      </c>
      <c r="D14" s="25">
        <v>0</v>
      </c>
      <c r="E14" s="22" t="s">
        <v>28</v>
      </c>
      <c r="F14" s="25">
        <v>3</v>
      </c>
    </row>
    <row r="15" spans="1:8" s="1" customFormat="1" ht="18" customHeight="1">
      <c r="A15" s="7">
        <v>8</v>
      </c>
      <c r="B15" s="22" t="s">
        <v>42</v>
      </c>
      <c r="C15" s="15">
        <f>D15+F15</f>
        <v>137</v>
      </c>
      <c r="D15" s="25">
        <v>0</v>
      </c>
      <c r="E15" s="22" t="s">
        <v>20</v>
      </c>
      <c r="F15" s="25">
        <v>137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194</v>
      </c>
      <c r="D16" s="38">
        <v>7</v>
      </c>
      <c r="E16" s="22" t="s">
        <v>29</v>
      </c>
      <c r="F16" s="25">
        <v>99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30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27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31</v>
      </c>
    </row>
    <row r="20" spans="1:6" s="1" customFormat="1" ht="18" customHeight="1">
      <c r="A20" s="7">
        <v>10</v>
      </c>
      <c r="B20" s="22" t="s">
        <v>44</v>
      </c>
      <c r="C20" s="15">
        <f>D20+F20</f>
        <v>12</v>
      </c>
      <c r="D20" s="25">
        <v>0</v>
      </c>
      <c r="E20" s="22" t="s">
        <v>48</v>
      </c>
      <c r="F20" s="25">
        <v>12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438</v>
      </c>
      <c r="D22" s="17">
        <f>SUM(D5:D21)</f>
        <v>8</v>
      </c>
      <c r="E22" s="24"/>
      <c r="F22" s="17">
        <f>SUM(F5:F21)</f>
        <v>430</v>
      </c>
    </row>
    <row r="23" spans="1:6" s="5" customFormat="1" ht="18" customHeight="1">
      <c r="A23" s="32" t="s">
        <v>3</v>
      </c>
      <c r="B23" s="32"/>
      <c r="C23" s="25">
        <v>3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7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448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6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59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4</v>
      </c>
      <c r="D5" s="25">
        <v>0</v>
      </c>
      <c r="E5" s="22" t="s">
        <v>27</v>
      </c>
      <c r="F5" s="25">
        <v>4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5</v>
      </c>
      <c r="D6" s="25">
        <v>0</v>
      </c>
      <c r="E6" s="22" t="s">
        <v>19</v>
      </c>
      <c r="F6" s="25">
        <v>5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74</v>
      </c>
      <c r="D8" s="38">
        <v>1</v>
      </c>
      <c r="E8" s="22" t="s">
        <v>24</v>
      </c>
      <c r="F8" s="25">
        <v>0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67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5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1</v>
      </c>
    </row>
    <row r="12" spans="1:8" s="1" customFormat="1" ht="18" customHeight="1">
      <c r="A12" s="7">
        <v>5</v>
      </c>
      <c r="B12" s="22" t="s">
        <v>38</v>
      </c>
      <c r="C12" s="15">
        <f>D12+F12</f>
        <v>2</v>
      </c>
      <c r="D12" s="25">
        <v>0</v>
      </c>
      <c r="E12" s="22" t="s">
        <v>21</v>
      </c>
      <c r="F12" s="25">
        <v>2</v>
      </c>
    </row>
    <row r="13" spans="1:8" s="1" customFormat="1" ht="18" customHeight="1">
      <c r="A13" s="7">
        <v>6</v>
      </c>
      <c r="B13" s="22" t="s">
        <v>40</v>
      </c>
      <c r="C13" s="15">
        <f>D13+F13</f>
        <v>2</v>
      </c>
      <c r="D13" s="25">
        <v>0</v>
      </c>
      <c r="E13" s="22" t="s">
        <v>25</v>
      </c>
      <c r="F13" s="25">
        <v>2</v>
      </c>
    </row>
    <row r="14" spans="1:8" s="1" customFormat="1" ht="18" customHeight="1">
      <c r="A14" s="7">
        <v>7</v>
      </c>
      <c r="B14" s="22" t="s">
        <v>41</v>
      </c>
      <c r="C14" s="15">
        <f>D14+F14</f>
        <v>3</v>
      </c>
      <c r="D14" s="25">
        <v>0</v>
      </c>
      <c r="E14" s="22" t="s">
        <v>28</v>
      </c>
      <c r="F14" s="25">
        <v>3</v>
      </c>
    </row>
    <row r="15" spans="1:8" s="1" customFormat="1" ht="18" customHeight="1">
      <c r="A15" s="7">
        <v>8</v>
      </c>
      <c r="B15" s="22" t="s">
        <v>42</v>
      </c>
      <c r="C15" s="15">
        <f>D15+F15</f>
        <v>111</v>
      </c>
      <c r="D15" s="25">
        <v>0</v>
      </c>
      <c r="E15" s="22" t="s">
        <v>20</v>
      </c>
      <c r="F15" s="25">
        <v>111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129</v>
      </c>
      <c r="D16" s="38">
        <v>5</v>
      </c>
      <c r="E16" s="22" t="s">
        <v>29</v>
      </c>
      <c r="F16" s="25">
        <v>71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12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28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13</v>
      </c>
    </row>
    <row r="20" spans="1:6" s="1" customFormat="1" ht="18" customHeight="1">
      <c r="A20" s="7">
        <v>10</v>
      </c>
      <c r="B20" s="22" t="s">
        <v>44</v>
      </c>
      <c r="C20" s="15">
        <f>D20+F20</f>
        <v>23</v>
      </c>
      <c r="D20" s="25">
        <v>0</v>
      </c>
      <c r="E20" s="22" t="s">
        <v>48</v>
      </c>
      <c r="F20" s="25">
        <v>23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353</v>
      </c>
      <c r="D22" s="17">
        <f>SUM(D5:D21)</f>
        <v>6</v>
      </c>
      <c r="E22" s="24"/>
      <c r="F22" s="17">
        <f>SUM(F5:F21)</f>
        <v>347</v>
      </c>
    </row>
    <row r="23" spans="1:6" s="5" customFormat="1" ht="18" customHeight="1">
      <c r="A23" s="32" t="s">
        <v>3</v>
      </c>
      <c r="B23" s="32"/>
      <c r="C23" s="25">
        <v>6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4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363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5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5" sqref="C25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60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0</v>
      </c>
      <c r="D5" s="25">
        <v>0</v>
      </c>
      <c r="E5" s="22" t="s">
        <v>27</v>
      </c>
      <c r="F5" s="25">
        <v>0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3</v>
      </c>
      <c r="D6" s="25">
        <v>0</v>
      </c>
      <c r="E6" s="22" t="s">
        <v>19</v>
      </c>
      <c r="F6" s="25">
        <v>3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82</v>
      </c>
      <c r="D8" s="38">
        <v>2</v>
      </c>
      <c r="E8" s="22" t="s">
        <v>24</v>
      </c>
      <c r="F8" s="25">
        <v>4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69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4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3</v>
      </c>
    </row>
    <row r="12" spans="1:8" s="1" customFormat="1" ht="18" customHeight="1">
      <c r="A12" s="7">
        <v>5</v>
      </c>
      <c r="B12" s="22" t="s">
        <v>38</v>
      </c>
      <c r="C12" s="15">
        <f>D12+F12</f>
        <v>1</v>
      </c>
      <c r="D12" s="25">
        <v>0</v>
      </c>
      <c r="E12" s="22" t="s">
        <v>21</v>
      </c>
      <c r="F12" s="25">
        <v>1</v>
      </c>
    </row>
    <row r="13" spans="1:8" s="1" customFormat="1" ht="18" customHeight="1">
      <c r="A13" s="7">
        <v>6</v>
      </c>
      <c r="B13" s="22" t="s">
        <v>40</v>
      </c>
      <c r="C13" s="15">
        <f>D13+F13</f>
        <v>1</v>
      </c>
      <c r="D13" s="25">
        <v>0</v>
      </c>
      <c r="E13" s="22" t="s">
        <v>25</v>
      </c>
      <c r="F13" s="25">
        <v>1</v>
      </c>
    </row>
    <row r="14" spans="1:8" s="1" customFormat="1" ht="18" customHeight="1">
      <c r="A14" s="7">
        <v>7</v>
      </c>
      <c r="B14" s="22" t="s">
        <v>41</v>
      </c>
      <c r="C14" s="15">
        <f>D14+F14</f>
        <v>4</v>
      </c>
      <c r="D14" s="25">
        <v>0</v>
      </c>
      <c r="E14" s="22" t="s">
        <v>28</v>
      </c>
      <c r="F14" s="25">
        <v>4</v>
      </c>
    </row>
    <row r="15" spans="1:8" s="1" customFormat="1" ht="18" customHeight="1">
      <c r="A15" s="7">
        <v>8</v>
      </c>
      <c r="B15" s="22" t="s">
        <v>42</v>
      </c>
      <c r="C15" s="15">
        <f>D15+F15</f>
        <v>192</v>
      </c>
      <c r="D15" s="25">
        <v>0</v>
      </c>
      <c r="E15" s="22" t="s">
        <v>20</v>
      </c>
      <c r="F15" s="25">
        <v>192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195</v>
      </c>
      <c r="D16" s="38">
        <v>5</v>
      </c>
      <c r="E16" s="22" t="s">
        <v>29</v>
      </c>
      <c r="F16" s="25">
        <v>86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37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30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37</v>
      </c>
    </row>
    <row r="20" spans="1:6" s="1" customFormat="1" ht="18" customHeight="1">
      <c r="A20" s="7">
        <v>10</v>
      </c>
      <c r="B20" s="22" t="s">
        <v>44</v>
      </c>
      <c r="C20" s="15">
        <f>D20+F20</f>
        <v>25</v>
      </c>
      <c r="D20" s="25">
        <v>0</v>
      </c>
      <c r="E20" s="22" t="s">
        <v>48</v>
      </c>
      <c r="F20" s="25">
        <v>25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503</v>
      </c>
      <c r="D22" s="17">
        <f>SUM(D5:D21)</f>
        <v>7</v>
      </c>
      <c r="E22" s="24"/>
      <c r="F22" s="17">
        <f>SUM(F5:F21)</f>
        <v>496</v>
      </c>
    </row>
    <row r="23" spans="1:6" s="5" customFormat="1" ht="18" customHeight="1">
      <c r="A23" s="32" t="s">
        <v>3</v>
      </c>
      <c r="B23" s="32"/>
      <c r="C23" s="25">
        <v>3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9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/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515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4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5" sqref="C25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61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1</v>
      </c>
      <c r="D5" s="25">
        <v>1</v>
      </c>
      <c r="E5" s="22" t="s">
        <v>27</v>
      </c>
      <c r="F5" s="25">
        <v>0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4</v>
      </c>
      <c r="D6" s="25">
        <v>2</v>
      </c>
      <c r="E6" s="22" t="s">
        <v>19</v>
      </c>
      <c r="F6" s="25">
        <v>2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152</v>
      </c>
      <c r="D8" s="38">
        <v>4</v>
      </c>
      <c r="E8" s="22" t="s">
        <v>24</v>
      </c>
      <c r="F8" s="25">
        <v>3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141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3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1</v>
      </c>
    </row>
    <row r="12" spans="1:8" s="1" customFormat="1" ht="18" customHeight="1">
      <c r="A12" s="7">
        <v>5</v>
      </c>
      <c r="B12" s="22" t="s">
        <v>38</v>
      </c>
      <c r="C12" s="15">
        <f>D12+F12</f>
        <v>2</v>
      </c>
      <c r="D12" s="25">
        <v>0</v>
      </c>
      <c r="E12" s="22" t="s">
        <v>21</v>
      </c>
      <c r="F12" s="25">
        <v>2</v>
      </c>
    </row>
    <row r="13" spans="1:8" s="1" customFormat="1" ht="18" customHeight="1">
      <c r="A13" s="7">
        <v>6</v>
      </c>
      <c r="B13" s="22" t="s">
        <v>40</v>
      </c>
      <c r="C13" s="15">
        <f>D13+F13</f>
        <v>1</v>
      </c>
      <c r="D13" s="25">
        <v>0</v>
      </c>
      <c r="E13" s="22" t="s">
        <v>25</v>
      </c>
      <c r="F13" s="25">
        <v>1</v>
      </c>
    </row>
    <row r="14" spans="1:8" s="1" customFormat="1" ht="18" customHeight="1">
      <c r="A14" s="7">
        <v>7</v>
      </c>
      <c r="B14" s="22" t="s">
        <v>41</v>
      </c>
      <c r="C14" s="15">
        <f>D14+F14</f>
        <v>1</v>
      </c>
      <c r="D14" s="25">
        <v>0</v>
      </c>
      <c r="E14" s="22" t="s">
        <v>28</v>
      </c>
      <c r="F14" s="25">
        <v>1</v>
      </c>
    </row>
    <row r="15" spans="1:8" s="1" customFormat="1" ht="18" customHeight="1">
      <c r="A15" s="7">
        <v>8</v>
      </c>
      <c r="B15" s="22" t="s">
        <v>42</v>
      </c>
      <c r="C15" s="15">
        <f>D15+F15</f>
        <v>160</v>
      </c>
      <c r="D15" s="25">
        <v>11</v>
      </c>
      <c r="E15" s="22" t="s">
        <v>20</v>
      </c>
      <c r="F15" s="25">
        <v>149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216</v>
      </c>
      <c r="D16" s="38">
        <v>2</v>
      </c>
      <c r="E16" s="22" t="s">
        <v>29</v>
      </c>
      <c r="F16" s="25">
        <v>102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25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57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30</v>
      </c>
    </row>
    <row r="20" spans="1:6" s="1" customFormat="1" ht="18" customHeight="1">
      <c r="A20" s="7">
        <v>10</v>
      </c>
      <c r="B20" s="22" t="s">
        <v>44</v>
      </c>
      <c r="C20" s="15">
        <f>D20+F20</f>
        <v>10</v>
      </c>
      <c r="D20" s="25">
        <v>3</v>
      </c>
      <c r="E20" s="22" t="s">
        <v>48</v>
      </c>
      <c r="F20" s="25">
        <v>7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547</v>
      </c>
      <c r="D22" s="17">
        <f>SUM(D5:D21)</f>
        <v>23</v>
      </c>
      <c r="E22" s="24"/>
      <c r="F22" s="17">
        <f>SUM(F5:F21)</f>
        <v>524</v>
      </c>
    </row>
    <row r="23" spans="1:6" s="5" customFormat="1" ht="18" customHeight="1">
      <c r="A23" s="32" t="s">
        <v>3</v>
      </c>
      <c r="B23" s="32"/>
      <c r="C23" s="25">
        <v>4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18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/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569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3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62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3</v>
      </c>
      <c r="D5" s="25">
        <v>0</v>
      </c>
      <c r="E5" s="22" t="s">
        <v>27</v>
      </c>
      <c r="F5" s="25">
        <v>3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2</v>
      </c>
      <c r="D6" s="25">
        <v>0</v>
      </c>
      <c r="E6" s="22" t="s">
        <v>19</v>
      </c>
      <c r="F6" s="25">
        <v>2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81</v>
      </c>
      <c r="D8" s="38">
        <v>2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65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8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5</v>
      </c>
    </row>
    <row r="12" spans="1:8" s="1" customFormat="1" ht="18" customHeight="1">
      <c r="A12" s="7">
        <v>5</v>
      </c>
      <c r="B12" s="22" t="s">
        <v>38</v>
      </c>
      <c r="C12" s="15">
        <f>D12+F12</f>
        <v>3</v>
      </c>
      <c r="D12" s="25">
        <v>1</v>
      </c>
      <c r="E12" s="22" t="s">
        <v>21</v>
      </c>
      <c r="F12" s="25">
        <v>2</v>
      </c>
    </row>
    <row r="13" spans="1:8" s="1" customFormat="1" ht="18" customHeight="1">
      <c r="A13" s="7">
        <v>6</v>
      </c>
      <c r="B13" s="22" t="s">
        <v>40</v>
      </c>
      <c r="C13" s="15">
        <f>D13+F13</f>
        <v>4</v>
      </c>
      <c r="D13" s="25">
        <v>0</v>
      </c>
      <c r="E13" s="22" t="s">
        <v>25</v>
      </c>
      <c r="F13" s="25">
        <v>4</v>
      </c>
    </row>
    <row r="14" spans="1:8" s="1" customFormat="1" ht="18" customHeight="1">
      <c r="A14" s="7">
        <v>7</v>
      </c>
      <c r="B14" s="22" t="s">
        <v>41</v>
      </c>
      <c r="C14" s="15">
        <f>D14+F14</f>
        <v>0</v>
      </c>
      <c r="D14" s="25">
        <v>0</v>
      </c>
      <c r="E14" s="22" t="s">
        <v>28</v>
      </c>
      <c r="F14" s="25">
        <v>0</v>
      </c>
    </row>
    <row r="15" spans="1:8" s="1" customFormat="1" ht="18" customHeight="1">
      <c r="A15" s="7">
        <v>8</v>
      </c>
      <c r="B15" s="22" t="s">
        <v>42</v>
      </c>
      <c r="C15" s="15">
        <f>D15+F15</f>
        <v>158</v>
      </c>
      <c r="D15" s="25">
        <v>10</v>
      </c>
      <c r="E15" s="22" t="s">
        <v>20</v>
      </c>
      <c r="F15" s="25">
        <v>148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158</v>
      </c>
      <c r="D16" s="38">
        <v>1</v>
      </c>
      <c r="E16" s="22" t="s">
        <v>29</v>
      </c>
      <c r="F16" s="25">
        <v>89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22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23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23</v>
      </c>
    </row>
    <row r="20" spans="1:6" s="1" customFormat="1" ht="18" customHeight="1">
      <c r="A20" s="7">
        <v>10</v>
      </c>
      <c r="B20" s="22" t="s">
        <v>44</v>
      </c>
      <c r="C20" s="15">
        <f>D20+F20</f>
        <v>21</v>
      </c>
      <c r="D20" s="25">
        <v>2</v>
      </c>
      <c r="E20" s="22" t="s">
        <v>48</v>
      </c>
      <c r="F20" s="25">
        <v>19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430</v>
      </c>
      <c r="D22" s="17">
        <f>SUM(D5:D21)</f>
        <v>16</v>
      </c>
      <c r="E22" s="24"/>
      <c r="F22" s="17">
        <f>SUM(F5:F21)</f>
        <v>414</v>
      </c>
    </row>
    <row r="23" spans="1:6" s="5" customFormat="1" ht="18" customHeight="1">
      <c r="A23" s="32" t="s">
        <v>3</v>
      </c>
      <c r="B23" s="32"/>
      <c r="C23" s="25">
        <v>18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11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459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2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7" sqref="C27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63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7</v>
      </c>
      <c r="D5" s="25">
        <v>0</v>
      </c>
      <c r="E5" s="22" t="s">
        <v>27</v>
      </c>
      <c r="F5" s="25">
        <v>7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2</v>
      </c>
      <c r="D6" s="25">
        <v>1</v>
      </c>
      <c r="E6" s="22" t="s">
        <v>19</v>
      </c>
      <c r="F6" s="25">
        <v>1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78</v>
      </c>
      <c r="D8" s="38">
        <v>2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68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3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4</v>
      </c>
    </row>
    <row r="12" spans="1:8" s="1" customFormat="1" ht="18" customHeight="1">
      <c r="A12" s="7">
        <v>5</v>
      </c>
      <c r="B12" s="22" t="s">
        <v>38</v>
      </c>
      <c r="C12" s="15">
        <f>D12+F12</f>
        <v>1</v>
      </c>
      <c r="D12" s="25">
        <v>0</v>
      </c>
      <c r="E12" s="22" t="s">
        <v>21</v>
      </c>
      <c r="F12" s="25">
        <v>1</v>
      </c>
    </row>
    <row r="13" spans="1:8" s="1" customFormat="1" ht="18" customHeight="1">
      <c r="A13" s="7">
        <v>6</v>
      </c>
      <c r="B13" s="22" t="s">
        <v>40</v>
      </c>
      <c r="C13" s="15">
        <f>D13+F13</f>
        <v>2</v>
      </c>
      <c r="D13" s="25">
        <v>0</v>
      </c>
      <c r="E13" s="22" t="s">
        <v>25</v>
      </c>
      <c r="F13" s="25">
        <v>2</v>
      </c>
    </row>
    <row r="14" spans="1:8" s="1" customFormat="1" ht="18" customHeight="1">
      <c r="A14" s="7">
        <v>7</v>
      </c>
      <c r="B14" s="22" t="s">
        <v>41</v>
      </c>
      <c r="C14" s="15">
        <f>D14+F14</f>
        <v>2</v>
      </c>
      <c r="D14" s="25">
        <v>0</v>
      </c>
      <c r="E14" s="22" t="s">
        <v>28</v>
      </c>
      <c r="F14" s="25">
        <v>2</v>
      </c>
    </row>
    <row r="15" spans="1:8" s="1" customFormat="1" ht="18" customHeight="1">
      <c r="A15" s="7">
        <v>8</v>
      </c>
      <c r="B15" s="22" t="s">
        <v>42</v>
      </c>
      <c r="C15" s="15">
        <f>D15+F15</f>
        <v>183</v>
      </c>
      <c r="D15" s="25">
        <v>14</v>
      </c>
      <c r="E15" s="22" t="s">
        <v>20</v>
      </c>
      <c r="F15" s="25">
        <v>169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254</v>
      </c>
      <c r="D16" s="38">
        <v>2</v>
      </c>
      <c r="E16" s="22" t="s">
        <v>29</v>
      </c>
      <c r="F16" s="25">
        <v>133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33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53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33</v>
      </c>
    </row>
    <row r="20" spans="1:6" s="1" customFormat="1" ht="18" customHeight="1">
      <c r="A20" s="7">
        <v>10</v>
      </c>
      <c r="B20" s="22" t="s">
        <v>44</v>
      </c>
      <c r="C20" s="15">
        <f>D20+F20</f>
        <v>24</v>
      </c>
      <c r="D20" s="25">
        <v>1</v>
      </c>
      <c r="E20" s="22" t="s">
        <v>48</v>
      </c>
      <c r="F20" s="25">
        <v>23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553</v>
      </c>
      <c r="D22" s="17">
        <f>SUM(D5:D21)</f>
        <v>20</v>
      </c>
      <c r="E22" s="24"/>
      <c r="F22" s="17">
        <f>SUM(F5:F21)</f>
        <v>533</v>
      </c>
    </row>
    <row r="23" spans="1:6" s="5" customFormat="1" ht="18" customHeight="1">
      <c r="A23" s="32" t="s">
        <v>3</v>
      </c>
      <c r="B23" s="32"/>
      <c r="C23" s="25">
        <v>14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15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582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1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7"/>
  <sheetViews>
    <sheetView topLeftCell="A7" workbookViewId="0">
      <selection activeCell="C25" sqref="C25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64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11</v>
      </c>
      <c r="D5" s="25">
        <v>0</v>
      </c>
      <c r="E5" s="22" t="s">
        <v>27</v>
      </c>
      <c r="F5" s="25">
        <v>11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4</v>
      </c>
      <c r="D6" s="25">
        <v>0</v>
      </c>
      <c r="E6" s="22" t="s">
        <v>19</v>
      </c>
      <c r="F6" s="25">
        <v>4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118</v>
      </c>
      <c r="D8" s="38">
        <v>6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104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2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5</v>
      </c>
    </row>
    <row r="12" spans="1:8" s="1" customFormat="1" ht="18" customHeight="1">
      <c r="A12" s="7">
        <v>5</v>
      </c>
      <c r="B12" s="22" t="s">
        <v>38</v>
      </c>
      <c r="C12" s="15">
        <f>D12+F12</f>
        <v>0</v>
      </c>
      <c r="D12" s="25">
        <v>0</v>
      </c>
      <c r="E12" s="22" t="s">
        <v>21</v>
      </c>
      <c r="F12" s="25">
        <v>0</v>
      </c>
    </row>
    <row r="13" spans="1:8" s="1" customFormat="1" ht="18" customHeight="1">
      <c r="A13" s="7">
        <v>6</v>
      </c>
      <c r="B13" s="22" t="s">
        <v>40</v>
      </c>
      <c r="C13" s="15">
        <f>D13+F13</f>
        <v>1</v>
      </c>
      <c r="D13" s="25">
        <v>0</v>
      </c>
      <c r="E13" s="22" t="s">
        <v>25</v>
      </c>
      <c r="F13" s="25">
        <v>1</v>
      </c>
    </row>
    <row r="14" spans="1:8" s="1" customFormat="1" ht="18" customHeight="1">
      <c r="A14" s="7">
        <v>7</v>
      </c>
      <c r="B14" s="22" t="s">
        <v>41</v>
      </c>
      <c r="C14" s="15">
        <f>D14+F14</f>
        <v>3</v>
      </c>
      <c r="D14" s="25">
        <v>0</v>
      </c>
      <c r="E14" s="22" t="s">
        <v>28</v>
      </c>
      <c r="F14" s="25">
        <v>3</v>
      </c>
    </row>
    <row r="15" spans="1:8" s="1" customFormat="1" ht="18" customHeight="1">
      <c r="A15" s="7">
        <v>8</v>
      </c>
      <c r="B15" s="22" t="s">
        <v>42</v>
      </c>
      <c r="C15" s="15">
        <f>D15+F15</f>
        <v>171</v>
      </c>
      <c r="D15" s="25">
        <v>8</v>
      </c>
      <c r="E15" s="22" t="s">
        <v>20</v>
      </c>
      <c r="F15" s="25">
        <v>163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180</v>
      </c>
      <c r="D16" s="38">
        <v>5</v>
      </c>
      <c r="E16" s="22" t="s">
        <v>29</v>
      </c>
      <c r="F16" s="25">
        <v>84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34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34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23</v>
      </c>
    </row>
    <row r="20" spans="1:6" s="1" customFormat="1" ht="18" customHeight="1">
      <c r="A20" s="7">
        <v>10</v>
      </c>
      <c r="B20" s="22" t="s">
        <v>44</v>
      </c>
      <c r="C20" s="15">
        <f>D20+F20</f>
        <v>19</v>
      </c>
      <c r="D20" s="25">
        <v>2</v>
      </c>
      <c r="E20" s="22" t="s">
        <v>48</v>
      </c>
      <c r="F20" s="25">
        <v>17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507</v>
      </c>
      <c r="D22" s="17">
        <f>SUM(D5:D21)</f>
        <v>21</v>
      </c>
      <c r="E22" s="24"/>
      <c r="F22" s="17">
        <f>SUM(F5:F21)</f>
        <v>486</v>
      </c>
    </row>
    <row r="23" spans="1:6" s="5" customFormat="1" ht="18" customHeight="1">
      <c r="A23" s="32" t="s">
        <v>3</v>
      </c>
      <c r="B23" s="32"/>
      <c r="C23" s="25">
        <v>10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16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/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533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0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5" sqref="C25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50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0" t="s">
        <v>35</v>
      </c>
      <c r="C5" s="15">
        <f>D5+F5</f>
        <v>2</v>
      </c>
      <c r="D5" s="25">
        <v>0</v>
      </c>
      <c r="E5" s="20" t="s">
        <v>27</v>
      </c>
      <c r="F5" s="25">
        <v>2</v>
      </c>
      <c r="H5" s="13"/>
    </row>
    <row r="6" spans="1:8" s="1" customFormat="1" ht="18" customHeight="1">
      <c r="A6" s="7">
        <v>2</v>
      </c>
      <c r="B6" s="20" t="s">
        <v>36</v>
      </c>
      <c r="C6" s="15">
        <f>D6+F6</f>
        <v>7</v>
      </c>
      <c r="D6" s="25">
        <v>0</v>
      </c>
      <c r="E6" s="20" t="s">
        <v>19</v>
      </c>
      <c r="F6" s="25">
        <v>7</v>
      </c>
    </row>
    <row r="7" spans="1:8" s="1" customFormat="1" ht="18" customHeight="1">
      <c r="A7" s="7">
        <v>3</v>
      </c>
      <c r="B7" s="20" t="s">
        <v>37</v>
      </c>
      <c r="C7" s="15">
        <f>D7+F7</f>
        <v>0</v>
      </c>
      <c r="D7" s="25">
        <v>0</v>
      </c>
      <c r="E7" s="20" t="s">
        <v>46</v>
      </c>
      <c r="F7" s="26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126</v>
      </c>
      <c r="D8" s="38">
        <v>0</v>
      </c>
      <c r="E8" s="20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0" t="s">
        <v>23</v>
      </c>
      <c r="F9" s="25">
        <v>113</v>
      </c>
    </row>
    <row r="10" spans="1:8" s="1" customFormat="1" ht="18" customHeight="1">
      <c r="A10" s="30"/>
      <c r="B10" s="32"/>
      <c r="C10" s="34"/>
      <c r="D10" s="38"/>
      <c r="E10" s="20" t="s">
        <v>47</v>
      </c>
      <c r="F10" s="25">
        <v>8</v>
      </c>
    </row>
    <row r="11" spans="1:8" s="1" customFormat="1" ht="18" customHeight="1">
      <c r="A11" s="31"/>
      <c r="B11" s="32"/>
      <c r="C11" s="35"/>
      <c r="D11" s="38"/>
      <c r="E11" s="20" t="s">
        <v>22</v>
      </c>
      <c r="F11" s="25">
        <v>4</v>
      </c>
    </row>
    <row r="12" spans="1:8" s="1" customFormat="1" ht="18" customHeight="1">
      <c r="A12" s="7">
        <v>5</v>
      </c>
      <c r="B12" s="20" t="s">
        <v>38</v>
      </c>
      <c r="C12" s="15">
        <f>D12+F12</f>
        <v>2</v>
      </c>
      <c r="D12" s="25">
        <v>0</v>
      </c>
      <c r="E12" s="20" t="s">
        <v>21</v>
      </c>
      <c r="F12" s="25">
        <v>2</v>
      </c>
    </row>
    <row r="13" spans="1:8" s="1" customFormat="1" ht="18" customHeight="1">
      <c r="A13" s="7">
        <v>6</v>
      </c>
      <c r="B13" s="20" t="s">
        <v>40</v>
      </c>
      <c r="C13" s="15">
        <f>D13+F13</f>
        <v>2</v>
      </c>
      <c r="D13" s="25">
        <v>0</v>
      </c>
      <c r="E13" s="20" t="s">
        <v>25</v>
      </c>
      <c r="F13" s="25">
        <v>2</v>
      </c>
    </row>
    <row r="14" spans="1:8" s="1" customFormat="1" ht="18" customHeight="1">
      <c r="A14" s="7">
        <v>7</v>
      </c>
      <c r="B14" s="20" t="s">
        <v>41</v>
      </c>
      <c r="C14" s="15">
        <f>D14+F14</f>
        <v>5</v>
      </c>
      <c r="D14" s="25">
        <v>0</v>
      </c>
      <c r="E14" s="20" t="s">
        <v>28</v>
      </c>
      <c r="F14" s="25">
        <v>5</v>
      </c>
    </row>
    <row r="15" spans="1:8" s="1" customFormat="1" ht="18" customHeight="1">
      <c r="A15" s="7">
        <v>8</v>
      </c>
      <c r="B15" s="20" t="s">
        <v>42</v>
      </c>
      <c r="C15" s="15">
        <f>D15+F15</f>
        <v>255</v>
      </c>
      <c r="D15" s="25">
        <v>0</v>
      </c>
      <c r="E15" s="20" t="s">
        <v>20</v>
      </c>
      <c r="F15" s="25">
        <v>255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208</v>
      </c>
      <c r="D16" s="38">
        <v>5</v>
      </c>
      <c r="E16" s="20" t="s">
        <v>29</v>
      </c>
      <c r="F16" s="25">
        <v>109</v>
      </c>
    </row>
    <row r="17" spans="1:6" s="1" customFormat="1" ht="18" customHeight="1">
      <c r="A17" s="30"/>
      <c r="B17" s="32"/>
      <c r="C17" s="34"/>
      <c r="D17" s="38"/>
      <c r="E17" s="20" t="s">
        <v>31</v>
      </c>
      <c r="F17" s="25">
        <v>30</v>
      </c>
    </row>
    <row r="18" spans="1:6" s="1" customFormat="1" ht="18" customHeight="1">
      <c r="A18" s="30"/>
      <c r="B18" s="32"/>
      <c r="C18" s="34"/>
      <c r="D18" s="38"/>
      <c r="E18" s="20" t="s">
        <v>32</v>
      </c>
      <c r="F18" s="25">
        <v>36</v>
      </c>
    </row>
    <row r="19" spans="1:6" s="1" customFormat="1" ht="18" customHeight="1">
      <c r="A19" s="31"/>
      <c r="B19" s="32"/>
      <c r="C19" s="35"/>
      <c r="D19" s="38"/>
      <c r="E19" s="20" t="s">
        <v>30</v>
      </c>
      <c r="F19" s="25">
        <v>28</v>
      </c>
    </row>
    <row r="20" spans="1:6" s="1" customFormat="1" ht="18" customHeight="1">
      <c r="A20" s="7">
        <v>10</v>
      </c>
      <c r="B20" s="20" t="s">
        <v>44</v>
      </c>
      <c r="C20" s="15">
        <f>D20+F20</f>
        <v>28</v>
      </c>
      <c r="D20" s="25">
        <v>0</v>
      </c>
      <c r="E20" s="20" t="s">
        <v>48</v>
      </c>
      <c r="F20" s="25">
        <v>28</v>
      </c>
    </row>
    <row r="21" spans="1:6" s="1" customFormat="1" ht="18" customHeight="1">
      <c r="A21" s="7">
        <v>11</v>
      </c>
      <c r="B21" s="20" t="s">
        <v>45</v>
      </c>
      <c r="C21" s="15">
        <f>D21+F21</f>
        <v>0</v>
      </c>
      <c r="D21" s="25">
        <v>0</v>
      </c>
      <c r="E21" s="20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635</v>
      </c>
      <c r="D22" s="17">
        <f>SUM(D5:D21)</f>
        <v>5</v>
      </c>
      <c r="E22" s="21"/>
      <c r="F22" s="17">
        <f>SUM(F5:F21)</f>
        <v>630</v>
      </c>
    </row>
    <row r="23" spans="1:6" s="5" customFormat="1" ht="18" customHeight="1">
      <c r="A23" s="32" t="s">
        <v>3</v>
      </c>
      <c r="B23" s="32"/>
      <c r="C23" s="25">
        <v>8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23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666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C16:C19"/>
    <mergeCell ref="D16:D19"/>
    <mergeCell ref="A22:B22"/>
    <mergeCell ref="D23:F23"/>
    <mergeCell ref="A27:B27"/>
    <mergeCell ref="D26:F26"/>
    <mergeCell ref="D27:F27"/>
    <mergeCell ref="A23:B23"/>
    <mergeCell ref="A24:B24"/>
    <mergeCell ref="D24:F24"/>
    <mergeCell ref="A25:B25"/>
    <mergeCell ref="D25:F25"/>
    <mergeCell ref="A16:A19"/>
    <mergeCell ref="B16:B19"/>
    <mergeCell ref="A1:F1"/>
    <mergeCell ref="A2:F2"/>
    <mergeCell ref="A8:A11"/>
    <mergeCell ref="B8:B11"/>
    <mergeCell ref="C8:C11"/>
    <mergeCell ref="D8:D11"/>
  </mergeCells>
  <conditionalFormatting sqref="C27">
    <cfRule type="cellIs" dxfId="18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51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5</v>
      </c>
      <c r="D5" s="25">
        <v>0</v>
      </c>
      <c r="E5" s="22" t="s">
        <v>27</v>
      </c>
      <c r="F5" s="25">
        <v>5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3</v>
      </c>
      <c r="D6" s="25">
        <v>1</v>
      </c>
      <c r="E6" s="22" t="s">
        <v>19</v>
      </c>
      <c r="F6" s="25">
        <v>2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111</v>
      </c>
      <c r="D8" s="38">
        <v>0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102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3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5</v>
      </c>
    </row>
    <row r="12" spans="1:8" s="1" customFormat="1" ht="18" customHeight="1">
      <c r="A12" s="7">
        <v>5</v>
      </c>
      <c r="B12" s="22" t="s">
        <v>38</v>
      </c>
      <c r="C12" s="15">
        <f>D12+F12</f>
        <v>5</v>
      </c>
      <c r="D12" s="25">
        <v>0</v>
      </c>
      <c r="E12" s="22" t="s">
        <v>21</v>
      </c>
      <c r="F12" s="25">
        <v>5</v>
      </c>
    </row>
    <row r="13" spans="1:8" s="1" customFormat="1" ht="18" customHeight="1">
      <c r="A13" s="7">
        <v>6</v>
      </c>
      <c r="B13" s="22" t="s">
        <v>40</v>
      </c>
      <c r="C13" s="15">
        <f>D13+F13</f>
        <v>1</v>
      </c>
      <c r="D13" s="25">
        <v>0</v>
      </c>
      <c r="E13" s="22" t="s">
        <v>25</v>
      </c>
      <c r="F13" s="25">
        <v>1</v>
      </c>
    </row>
    <row r="14" spans="1:8" s="1" customFormat="1" ht="18" customHeight="1">
      <c r="A14" s="7">
        <v>7</v>
      </c>
      <c r="B14" s="22" t="s">
        <v>41</v>
      </c>
      <c r="C14" s="15">
        <f>D14+F14</f>
        <v>8</v>
      </c>
      <c r="D14" s="25">
        <v>1</v>
      </c>
      <c r="E14" s="22" t="s">
        <v>28</v>
      </c>
      <c r="F14" s="25">
        <v>7</v>
      </c>
    </row>
    <row r="15" spans="1:8" s="1" customFormat="1" ht="18" customHeight="1">
      <c r="A15" s="7">
        <v>8</v>
      </c>
      <c r="B15" s="22" t="s">
        <v>42</v>
      </c>
      <c r="C15" s="15">
        <f>D15+F15</f>
        <v>195</v>
      </c>
      <c r="D15" s="25">
        <v>7</v>
      </c>
      <c r="E15" s="22" t="s">
        <v>20</v>
      </c>
      <c r="F15" s="25">
        <v>188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185</v>
      </c>
      <c r="D16" s="38">
        <v>4</v>
      </c>
      <c r="E16" s="22" t="s">
        <v>29</v>
      </c>
      <c r="F16" s="25">
        <v>86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43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31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21</v>
      </c>
    </row>
    <row r="20" spans="1:6" s="1" customFormat="1" ht="18" customHeight="1">
      <c r="A20" s="7">
        <v>10</v>
      </c>
      <c r="B20" s="22" t="s">
        <v>44</v>
      </c>
      <c r="C20" s="15">
        <f>D20+F20</f>
        <v>29</v>
      </c>
      <c r="D20" s="25">
        <v>3</v>
      </c>
      <c r="E20" s="22" t="s">
        <v>48</v>
      </c>
      <c r="F20" s="25">
        <v>26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542</v>
      </c>
      <c r="D22" s="17">
        <f>SUM(D5:D21)</f>
        <v>16</v>
      </c>
      <c r="E22" s="24"/>
      <c r="F22" s="17">
        <f>SUM(F5:F21)</f>
        <v>526</v>
      </c>
    </row>
    <row r="23" spans="1:6" s="5" customFormat="1" ht="18" customHeight="1">
      <c r="A23" s="32" t="s">
        <v>3</v>
      </c>
      <c r="B23" s="32"/>
      <c r="C23" s="25">
        <v>8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21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571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17" priority="2" operator="notEqual">
      <formula>$C$26</formula>
    </cfRule>
  </conditionalFormatting>
  <conditionalFormatting sqref="C27">
    <cfRule type="cellIs" dxfId="16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5" sqref="C25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52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0</v>
      </c>
      <c r="D5" s="25">
        <v>0</v>
      </c>
      <c r="E5" s="22" t="s">
        <v>27</v>
      </c>
      <c r="F5" s="25">
        <v>0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3</v>
      </c>
      <c r="D6" s="25">
        <v>0</v>
      </c>
      <c r="E6" s="22" t="s">
        <v>19</v>
      </c>
      <c r="F6" s="25">
        <v>3</v>
      </c>
    </row>
    <row r="7" spans="1:8" s="1" customFormat="1" ht="18" customHeight="1">
      <c r="A7" s="7">
        <v>3</v>
      </c>
      <c r="B7" s="22" t="s">
        <v>37</v>
      </c>
      <c r="C7" s="15">
        <f>D7+F7</f>
        <v>2</v>
      </c>
      <c r="D7" s="25">
        <v>0</v>
      </c>
      <c r="E7" s="22" t="s">
        <v>46</v>
      </c>
      <c r="F7" s="25">
        <v>2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116</v>
      </c>
      <c r="D8" s="38">
        <v>2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106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3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4</v>
      </c>
    </row>
    <row r="12" spans="1:8" s="1" customFormat="1" ht="18" customHeight="1">
      <c r="A12" s="7">
        <v>5</v>
      </c>
      <c r="B12" s="22" t="s">
        <v>38</v>
      </c>
      <c r="C12" s="15">
        <f>D12+F12</f>
        <v>6</v>
      </c>
      <c r="D12" s="25">
        <v>0</v>
      </c>
      <c r="E12" s="22" t="s">
        <v>21</v>
      </c>
      <c r="F12" s="25">
        <v>6</v>
      </c>
    </row>
    <row r="13" spans="1:8" s="1" customFormat="1" ht="18" customHeight="1">
      <c r="A13" s="7">
        <v>6</v>
      </c>
      <c r="B13" s="22" t="s">
        <v>40</v>
      </c>
      <c r="C13" s="15">
        <f>D13+F13</f>
        <v>2</v>
      </c>
      <c r="D13" s="25">
        <v>0</v>
      </c>
      <c r="E13" s="22" t="s">
        <v>25</v>
      </c>
      <c r="F13" s="25">
        <v>2</v>
      </c>
    </row>
    <row r="14" spans="1:8" s="1" customFormat="1" ht="18" customHeight="1">
      <c r="A14" s="7">
        <v>7</v>
      </c>
      <c r="B14" s="22" t="s">
        <v>41</v>
      </c>
      <c r="C14" s="15">
        <f>D14+F14</f>
        <v>2</v>
      </c>
      <c r="D14" s="25">
        <v>0</v>
      </c>
      <c r="E14" s="22" t="s">
        <v>28</v>
      </c>
      <c r="F14" s="25">
        <v>2</v>
      </c>
    </row>
    <row r="15" spans="1:8" s="1" customFormat="1" ht="18" customHeight="1">
      <c r="A15" s="7">
        <v>8</v>
      </c>
      <c r="B15" s="22" t="s">
        <v>42</v>
      </c>
      <c r="C15" s="15">
        <f>D15+F15</f>
        <v>171</v>
      </c>
      <c r="D15" s="25">
        <v>12</v>
      </c>
      <c r="E15" s="22" t="s">
        <v>20</v>
      </c>
      <c r="F15" s="25">
        <v>159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203</v>
      </c>
      <c r="D16" s="38">
        <v>1</v>
      </c>
      <c r="E16" s="22" t="s">
        <v>29</v>
      </c>
      <c r="F16" s="25">
        <v>108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29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43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22</v>
      </c>
    </row>
    <row r="20" spans="1:6" s="1" customFormat="1" ht="18" customHeight="1">
      <c r="A20" s="7">
        <v>10</v>
      </c>
      <c r="B20" s="22" t="s">
        <v>44</v>
      </c>
      <c r="C20" s="15">
        <f>D20+F20</f>
        <v>23</v>
      </c>
      <c r="D20" s="25">
        <v>2</v>
      </c>
      <c r="E20" s="22" t="s">
        <v>48</v>
      </c>
      <c r="F20" s="25">
        <v>21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528</v>
      </c>
      <c r="D22" s="17">
        <f>SUM(D5:D21)</f>
        <v>17</v>
      </c>
      <c r="E22" s="24"/>
      <c r="F22" s="17">
        <f>SUM(F5:F21)</f>
        <v>511</v>
      </c>
    </row>
    <row r="23" spans="1:6" s="5" customFormat="1" ht="18" customHeight="1">
      <c r="A23" s="32" t="s">
        <v>3</v>
      </c>
      <c r="B23" s="32"/>
      <c r="C23" s="25">
        <v>12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13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/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553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15" priority="2" operator="notEqual">
      <formula>$C$26</formula>
    </cfRule>
  </conditionalFormatting>
  <conditionalFormatting sqref="C27">
    <cfRule type="cellIs" dxfId="14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53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4</v>
      </c>
      <c r="D5" s="25">
        <v>0</v>
      </c>
      <c r="E5" s="22" t="s">
        <v>27</v>
      </c>
      <c r="F5" s="25">
        <v>4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5</v>
      </c>
      <c r="D6" s="25">
        <v>0</v>
      </c>
      <c r="E6" s="22" t="s">
        <v>19</v>
      </c>
      <c r="F6" s="25">
        <v>5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101</v>
      </c>
      <c r="D8" s="38">
        <v>7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83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5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5</v>
      </c>
    </row>
    <row r="12" spans="1:8" s="1" customFormat="1" ht="18" customHeight="1">
      <c r="A12" s="7">
        <v>5</v>
      </c>
      <c r="B12" s="22" t="s">
        <v>38</v>
      </c>
      <c r="C12" s="15">
        <f>D12+F12</f>
        <v>0</v>
      </c>
      <c r="D12" s="25">
        <v>0</v>
      </c>
      <c r="E12" s="22" t="s">
        <v>21</v>
      </c>
      <c r="F12" s="25">
        <v>0</v>
      </c>
    </row>
    <row r="13" spans="1:8" s="1" customFormat="1" ht="18" customHeight="1">
      <c r="A13" s="7">
        <v>6</v>
      </c>
      <c r="B13" s="22" t="s">
        <v>40</v>
      </c>
      <c r="C13" s="15">
        <f>D13+F13</f>
        <v>1</v>
      </c>
      <c r="D13" s="25">
        <v>1</v>
      </c>
      <c r="E13" s="22" t="s">
        <v>25</v>
      </c>
      <c r="F13" s="25">
        <v>0</v>
      </c>
    </row>
    <row r="14" spans="1:8" s="1" customFormat="1" ht="18" customHeight="1">
      <c r="A14" s="7">
        <v>7</v>
      </c>
      <c r="B14" s="22" t="s">
        <v>41</v>
      </c>
      <c r="C14" s="15">
        <f>D14+F14</f>
        <v>2</v>
      </c>
      <c r="D14" s="25">
        <v>0</v>
      </c>
      <c r="E14" s="22" t="s">
        <v>28</v>
      </c>
      <c r="F14" s="25">
        <v>2</v>
      </c>
    </row>
    <row r="15" spans="1:8" s="1" customFormat="1" ht="18" customHeight="1">
      <c r="A15" s="7">
        <v>8</v>
      </c>
      <c r="B15" s="22" t="s">
        <v>42</v>
      </c>
      <c r="C15" s="15">
        <f>D15+F15</f>
        <v>201</v>
      </c>
      <c r="D15" s="25">
        <v>10</v>
      </c>
      <c r="E15" s="22" t="s">
        <v>20</v>
      </c>
      <c r="F15" s="25">
        <v>191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204</v>
      </c>
      <c r="D16" s="38">
        <v>2</v>
      </c>
      <c r="E16" s="22" t="s">
        <v>29</v>
      </c>
      <c r="F16" s="25">
        <v>105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48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22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27</v>
      </c>
    </row>
    <row r="20" spans="1:6" s="1" customFormat="1" ht="18" customHeight="1">
      <c r="A20" s="7">
        <v>10</v>
      </c>
      <c r="B20" s="22" t="s">
        <v>44</v>
      </c>
      <c r="C20" s="15">
        <f>D20+F20</f>
        <v>20</v>
      </c>
      <c r="D20" s="25">
        <v>4</v>
      </c>
      <c r="E20" s="22" t="s">
        <v>48</v>
      </c>
      <c r="F20" s="25">
        <v>16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538</v>
      </c>
      <c r="D22" s="17">
        <f>SUM(D5:D21)</f>
        <v>24</v>
      </c>
      <c r="E22" s="24"/>
      <c r="F22" s="17">
        <f>SUM(F5:F21)</f>
        <v>514</v>
      </c>
    </row>
    <row r="23" spans="1:6" s="5" customFormat="1" ht="18" customHeight="1">
      <c r="A23" s="32" t="s">
        <v>3</v>
      </c>
      <c r="B23" s="32"/>
      <c r="C23" s="25">
        <v>7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17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562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13" priority="2" operator="notEqual">
      <formula>$C$26</formula>
    </cfRule>
  </conditionalFormatting>
  <conditionalFormatting sqref="C27">
    <cfRule type="cellIs" dxfId="12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54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1</v>
      </c>
      <c r="D5" s="25">
        <v>0</v>
      </c>
      <c r="E5" s="22" t="s">
        <v>27</v>
      </c>
      <c r="F5" s="25">
        <v>1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7</v>
      </c>
      <c r="D6" s="25">
        <v>0</v>
      </c>
      <c r="E6" s="22" t="s">
        <v>19</v>
      </c>
      <c r="F6" s="25">
        <v>7</v>
      </c>
    </row>
    <row r="7" spans="1:8" s="1" customFormat="1" ht="18" customHeight="1">
      <c r="A7" s="7">
        <v>3</v>
      </c>
      <c r="B7" s="22" t="s">
        <v>37</v>
      </c>
      <c r="C7" s="15">
        <f>D7+F7</f>
        <v>1</v>
      </c>
      <c r="D7" s="25">
        <v>0</v>
      </c>
      <c r="E7" s="22" t="s">
        <v>46</v>
      </c>
      <c r="F7" s="25">
        <v>1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105</v>
      </c>
      <c r="D8" s="38">
        <v>5</v>
      </c>
      <c r="E8" s="22" t="s">
        <v>24</v>
      </c>
      <c r="F8" s="25">
        <v>0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96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1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3</v>
      </c>
    </row>
    <row r="12" spans="1:8" s="1" customFormat="1" ht="18" customHeight="1">
      <c r="A12" s="7">
        <v>5</v>
      </c>
      <c r="B12" s="22" t="s">
        <v>38</v>
      </c>
      <c r="C12" s="15">
        <f>D12+F12</f>
        <v>3</v>
      </c>
      <c r="D12" s="25">
        <v>0</v>
      </c>
      <c r="E12" s="22" t="s">
        <v>21</v>
      </c>
      <c r="F12" s="25">
        <v>3</v>
      </c>
    </row>
    <row r="13" spans="1:8" s="1" customFormat="1" ht="18" customHeight="1">
      <c r="A13" s="7">
        <v>6</v>
      </c>
      <c r="B13" s="22" t="s">
        <v>40</v>
      </c>
      <c r="C13" s="15">
        <f>D13+F13</f>
        <v>0</v>
      </c>
      <c r="D13" s="25">
        <v>0</v>
      </c>
      <c r="E13" s="22" t="s">
        <v>25</v>
      </c>
      <c r="F13" s="25">
        <v>0</v>
      </c>
    </row>
    <row r="14" spans="1:8" s="1" customFormat="1" ht="18" customHeight="1">
      <c r="A14" s="7">
        <v>7</v>
      </c>
      <c r="B14" s="22" t="s">
        <v>41</v>
      </c>
      <c r="C14" s="15">
        <f>D14+F14</f>
        <v>2</v>
      </c>
      <c r="D14" s="25">
        <v>0</v>
      </c>
      <c r="E14" s="22" t="s">
        <v>28</v>
      </c>
      <c r="F14" s="25">
        <v>2</v>
      </c>
    </row>
    <row r="15" spans="1:8" s="1" customFormat="1" ht="18" customHeight="1">
      <c r="A15" s="7">
        <v>8</v>
      </c>
      <c r="B15" s="22" t="s">
        <v>42</v>
      </c>
      <c r="C15" s="15">
        <f>D15+F15</f>
        <v>130</v>
      </c>
      <c r="D15" s="25">
        <v>3</v>
      </c>
      <c r="E15" s="22" t="s">
        <v>20</v>
      </c>
      <c r="F15" s="25">
        <v>127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139</v>
      </c>
      <c r="D16" s="38">
        <v>4</v>
      </c>
      <c r="E16" s="22" t="s">
        <v>29</v>
      </c>
      <c r="F16" s="25">
        <v>67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32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27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9</v>
      </c>
    </row>
    <row r="20" spans="1:6" s="1" customFormat="1" ht="18" customHeight="1">
      <c r="A20" s="7">
        <v>10</v>
      </c>
      <c r="B20" s="22" t="s">
        <v>44</v>
      </c>
      <c r="C20" s="15">
        <f>D20+F20</f>
        <v>19</v>
      </c>
      <c r="D20" s="25">
        <v>2</v>
      </c>
      <c r="E20" s="22" t="s">
        <v>48</v>
      </c>
      <c r="F20" s="25">
        <v>17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407</v>
      </c>
      <c r="D22" s="17">
        <f>SUM(D5:D21)</f>
        <v>14</v>
      </c>
      <c r="E22" s="24"/>
      <c r="F22" s="17">
        <f>SUM(F5:F21)</f>
        <v>393</v>
      </c>
    </row>
    <row r="23" spans="1:6" s="5" customFormat="1" ht="18" customHeight="1">
      <c r="A23" s="32" t="s">
        <v>3</v>
      </c>
      <c r="B23" s="32"/>
      <c r="C23" s="25">
        <v>6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20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433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  <row r="28" spans="1:6" s="1" customFormat="1"/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11" priority="2" operator="notEqual">
      <formula>$C$26</formula>
    </cfRule>
  </conditionalFormatting>
  <conditionalFormatting sqref="C27">
    <cfRule type="cellIs" dxfId="10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55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2</v>
      </c>
      <c r="D5" s="25">
        <v>0</v>
      </c>
      <c r="E5" s="22" t="s">
        <v>27</v>
      </c>
      <c r="F5" s="25">
        <v>2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5</v>
      </c>
      <c r="D6" s="25">
        <v>1</v>
      </c>
      <c r="E6" s="22" t="s">
        <v>19</v>
      </c>
      <c r="F6" s="25">
        <v>4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105</v>
      </c>
      <c r="D8" s="38">
        <v>3</v>
      </c>
      <c r="E8" s="22" t="s">
        <v>24</v>
      </c>
      <c r="F8" s="25">
        <v>2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88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7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5</v>
      </c>
    </row>
    <row r="12" spans="1:8" s="1" customFormat="1" ht="18" customHeight="1">
      <c r="A12" s="7">
        <v>5</v>
      </c>
      <c r="B12" s="22" t="s">
        <v>38</v>
      </c>
      <c r="C12" s="15">
        <f>D12+F12</f>
        <v>3</v>
      </c>
      <c r="D12" s="25">
        <v>1</v>
      </c>
      <c r="E12" s="22" t="s">
        <v>21</v>
      </c>
      <c r="F12" s="25">
        <v>2</v>
      </c>
    </row>
    <row r="13" spans="1:8" s="1" customFormat="1" ht="18" customHeight="1">
      <c r="A13" s="7">
        <v>6</v>
      </c>
      <c r="B13" s="22" t="s">
        <v>40</v>
      </c>
      <c r="C13" s="15">
        <f>D13+F13</f>
        <v>3</v>
      </c>
      <c r="D13" s="25">
        <v>0</v>
      </c>
      <c r="E13" s="22" t="s">
        <v>25</v>
      </c>
      <c r="F13" s="25">
        <v>3</v>
      </c>
    </row>
    <row r="14" spans="1:8" s="1" customFormat="1" ht="18" customHeight="1">
      <c r="A14" s="7">
        <v>7</v>
      </c>
      <c r="B14" s="22" t="s">
        <v>41</v>
      </c>
      <c r="C14" s="15">
        <f>D14+F14</f>
        <v>5</v>
      </c>
      <c r="D14" s="25">
        <v>1</v>
      </c>
      <c r="E14" s="22" t="s">
        <v>28</v>
      </c>
      <c r="F14" s="25">
        <v>4</v>
      </c>
    </row>
    <row r="15" spans="1:8" s="1" customFormat="1" ht="18" customHeight="1">
      <c r="A15" s="7">
        <v>8</v>
      </c>
      <c r="B15" s="22" t="s">
        <v>42</v>
      </c>
      <c r="C15" s="15">
        <f>D15+F15</f>
        <v>174</v>
      </c>
      <c r="D15" s="25">
        <v>12</v>
      </c>
      <c r="E15" s="22" t="s">
        <v>20</v>
      </c>
      <c r="F15" s="25">
        <v>162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198</v>
      </c>
      <c r="D16" s="38">
        <v>16</v>
      </c>
      <c r="E16" s="22" t="s">
        <v>29</v>
      </c>
      <c r="F16" s="25">
        <v>89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26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40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27</v>
      </c>
    </row>
    <row r="20" spans="1:6" s="1" customFormat="1" ht="18" customHeight="1">
      <c r="A20" s="7">
        <v>10</v>
      </c>
      <c r="B20" s="22" t="s">
        <v>44</v>
      </c>
      <c r="C20" s="15">
        <f>D20+F20</f>
        <v>28</v>
      </c>
      <c r="D20" s="25">
        <v>3</v>
      </c>
      <c r="E20" s="22" t="s">
        <v>48</v>
      </c>
      <c r="F20" s="25">
        <v>25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523</v>
      </c>
      <c r="D22" s="17">
        <f>SUM(D5:D21)</f>
        <v>37</v>
      </c>
      <c r="E22" s="24"/>
      <c r="F22" s="17">
        <f>SUM(F5:F21)</f>
        <v>486</v>
      </c>
    </row>
    <row r="23" spans="1:6" s="5" customFormat="1" ht="18" customHeight="1">
      <c r="A23" s="32" t="s">
        <v>3</v>
      </c>
      <c r="B23" s="32"/>
      <c r="C23" s="25">
        <v>4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7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534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9" priority="2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56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2</v>
      </c>
      <c r="D5" s="25">
        <v>0</v>
      </c>
      <c r="E5" s="22" t="s">
        <v>27</v>
      </c>
      <c r="F5" s="25">
        <v>2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2</v>
      </c>
      <c r="D6" s="25">
        <v>0</v>
      </c>
      <c r="E6" s="22" t="s">
        <v>19</v>
      </c>
      <c r="F6" s="25">
        <v>2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133</v>
      </c>
      <c r="D8" s="38">
        <v>1</v>
      </c>
      <c r="E8" s="22" t="s">
        <v>24</v>
      </c>
      <c r="F8" s="25">
        <v>2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117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3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10</v>
      </c>
    </row>
    <row r="12" spans="1:8" s="1" customFormat="1" ht="18" customHeight="1">
      <c r="A12" s="7">
        <v>5</v>
      </c>
      <c r="B12" s="22" t="s">
        <v>38</v>
      </c>
      <c r="C12" s="15">
        <f>D12+F12</f>
        <v>0</v>
      </c>
      <c r="D12" s="25">
        <v>0</v>
      </c>
      <c r="E12" s="22" t="s">
        <v>21</v>
      </c>
      <c r="F12" s="25">
        <v>0</v>
      </c>
    </row>
    <row r="13" spans="1:8" s="1" customFormat="1" ht="18" customHeight="1">
      <c r="A13" s="7">
        <v>6</v>
      </c>
      <c r="B13" s="22" t="s">
        <v>40</v>
      </c>
      <c r="C13" s="15">
        <f>D13+F13</f>
        <v>3</v>
      </c>
      <c r="D13" s="25">
        <v>0</v>
      </c>
      <c r="E13" s="22" t="s">
        <v>25</v>
      </c>
      <c r="F13" s="25">
        <v>3</v>
      </c>
    </row>
    <row r="14" spans="1:8" s="1" customFormat="1" ht="18" customHeight="1">
      <c r="A14" s="7">
        <v>7</v>
      </c>
      <c r="B14" s="22" t="s">
        <v>41</v>
      </c>
      <c r="C14" s="15">
        <f>D14+F14</f>
        <v>0</v>
      </c>
      <c r="D14" s="25">
        <v>0</v>
      </c>
      <c r="E14" s="22" t="s">
        <v>28</v>
      </c>
      <c r="F14" s="25">
        <v>0</v>
      </c>
    </row>
    <row r="15" spans="1:8" s="1" customFormat="1" ht="18" customHeight="1">
      <c r="A15" s="7">
        <v>8</v>
      </c>
      <c r="B15" s="22" t="s">
        <v>42</v>
      </c>
      <c r="C15" s="15">
        <f>D15+F15</f>
        <v>195</v>
      </c>
      <c r="D15" s="25">
        <v>15</v>
      </c>
      <c r="E15" s="22" t="s">
        <v>20</v>
      </c>
      <c r="F15" s="25">
        <v>180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209</v>
      </c>
      <c r="D16" s="38">
        <v>3</v>
      </c>
      <c r="E16" s="22" t="s">
        <v>29</v>
      </c>
      <c r="F16" s="25">
        <v>94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41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44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27</v>
      </c>
    </row>
    <row r="20" spans="1:6" s="1" customFormat="1" ht="18" customHeight="1">
      <c r="A20" s="7">
        <v>10</v>
      </c>
      <c r="B20" s="22" t="s">
        <v>44</v>
      </c>
      <c r="C20" s="15">
        <f>D20+F20</f>
        <v>30</v>
      </c>
      <c r="D20" s="25">
        <v>2</v>
      </c>
      <c r="E20" s="22" t="s">
        <v>48</v>
      </c>
      <c r="F20" s="25">
        <v>28</v>
      </c>
    </row>
    <row r="21" spans="1:6" s="1" customFormat="1" ht="18" customHeight="1">
      <c r="A21" s="7">
        <v>11</v>
      </c>
      <c r="B21" s="22" t="s">
        <v>45</v>
      </c>
      <c r="C21" s="15">
        <f>D21+F21</f>
        <v>2</v>
      </c>
      <c r="D21" s="25">
        <v>0</v>
      </c>
      <c r="E21" s="22" t="s">
        <v>26</v>
      </c>
      <c r="F21" s="25">
        <v>2</v>
      </c>
    </row>
    <row r="22" spans="1:6" s="8" customFormat="1" ht="18" customHeight="1">
      <c r="A22" s="37" t="s">
        <v>2</v>
      </c>
      <c r="B22" s="37"/>
      <c r="C22" s="16">
        <f>D22+F22</f>
        <v>576</v>
      </c>
      <c r="D22" s="17">
        <f>SUM(D5:D21)</f>
        <v>21</v>
      </c>
      <c r="E22" s="24"/>
      <c r="F22" s="17">
        <f>SUM(F5:F21)</f>
        <v>555</v>
      </c>
    </row>
    <row r="23" spans="1:6" s="5" customFormat="1" ht="18" customHeight="1">
      <c r="A23" s="32" t="s">
        <v>3</v>
      </c>
      <c r="B23" s="32"/>
      <c r="C23" s="25">
        <v>10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8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594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8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RowHeight="1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>
      <c r="A1" s="27" t="s">
        <v>34</v>
      </c>
      <c r="B1" s="27"/>
      <c r="C1" s="27"/>
      <c r="D1" s="27"/>
      <c r="E1" s="27"/>
      <c r="F1" s="27"/>
    </row>
    <row r="2" spans="1:8" s="5" customFormat="1" ht="26.25" customHeight="1">
      <c r="A2" s="28" t="s">
        <v>57</v>
      </c>
      <c r="B2" s="28"/>
      <c r="C2" s="28"/>
      <c r="D2" s="28"/>
      <c r="E2" s="28"/>
      <c r="F2" s="28"/>
    </row>
    <row r="3" spans="1:8" s="4" customFormat="1" ht="49.5" customHeight="1">
      <c r="A3" s="11" t="s">
        <v>13</v>
      </c>
      <c r="B3" s="12" t="s">
        <v>0</v>
      </c>
      <c r="C3" s="11" t="s">
        <v>33</v>
      </c>
      <c r="D3" s="11" t="s">
        <v>9</v>
      </c>
      <c r="E3" s="12" t="s">
        <v>1</v>
      </c>
      <c r="F3" s="11" t="s">
        <v>10</v>
      </c>
    </row>
    <row r="4" spans="1:8" s="2" customFormat="1" ht="15" customHeight="1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>
      <c r="A5" s="7">
        <v>1</v>
      </c>
      <c r="B5" s="22" t="s">
        <v>35</v>
      </c>
      <c r="C5" s="15">
        <f>D5+F5</f>
        <v>1</v>
      </c>
      <c r="D5" s="25">
        <v>1</v>
      </c>
      <c r="E5" s="22" t="s">
        <v>27</v>
      </c>
      <c r="F5" s="25">
        <v>0</v>
      </c>
      <c r="H5" s="13"/>
    </row>
    <row r="6" spans="1:8" s="1" customFormat="1" ht="18" customHeight="1">
      <c r="A6" s="7">
        <v>2</v>
      </c>
      <c r="B6" s="22" t="s">
        <v>36</v>
      </c>
      <c r="C6" s="15">
        <f>D6+F6</f>
        <v>3</v>
      </c>
      <c r="D6" s="25">
        <v>0</v>
      </c>
      <c r="E6" s="22" t="s">
        <v>19</v>
      </c>
      <c r="F6" s="25">
        <v>3</v>
      </c>
    </row>
    <row r="7" spans="1:8" s="1" customFormat="1" ht="18" customHeight="1">
      <c r="A7" s="7">
        <v>3</v>
      </c>
      <c r="B7" s="22" t="s">
        <v>37</v>
      </c>
      <c r="C7" s="15">
        <f>D7+F7</f>
        <v>0</v>
      </c>
      <c r="D7" s="25">
        <v>0</v>
      </c>
      <c r="E7" s="22" t="s">
        <v>46</v>
      </c>
      <c r="F7" s="25">
        <v>0</v>
      </c>
    </row>
    <row r="8" spans="1:8" s="1" customFormat="1" ht="18" customHeight="1">
      <c r="A8" s="29">
        <v>4</v>
      </c>
      <c r="B8" s="32" t="s">
        <v>39</v>
      </c>
      <c r="C8" s="33">
        <f>D8+F8+F9+F10+F11</f>
        <v>104</v>
      </c>
      <c r="D8" s="38">
        <v>5</v>
      </c>
      <c r="E8" s="22" t="s">
        <v>24</v>
      </c>
      <c r="F8" s="25">
        <v>1</v>
      </c>
    </row>
    <row r="9" spans="1:8" s="1" customFormat="1" ht="18" customHeight="1">
      <c r="A9" s="30"/>
      <c r="B9" s="32"/>
      <c r="C9" s="34"/>
      <c r="D9" s="38"/>
      <c r="E9" s="22" t="s">
        <v>23</v>
      </c>
      <c r="F9" s="25">
        <v>94</v>
      </c>
    </row>
    <row r="10" spans="1:8" s="1" customFormat="1" ht="18" customHeight="1">
      <c r="A10" s="30"/>
      <c r="B10" s="32"/>
      <c r="C10" s="34"/>
      <c r="D10" s="38"/>
      <c r="E10" s="22" t="s">
        <v>47</v>
      </c>
      <c r="F10" s="25">
        <v>0</v>
      </c>
    </row>
    <row r="11" spans="1:8" s="1" customFormat="1" ht="18" customHeight="1">
      <c r="A11" s="31"/>
      <c r="B11" s="32"/>
      <c r="C11" s="35"/>
      <c r="D11" s="38"/>
      <c r="E11" s="22" t="s">
        <v>22</v>
      </c>
      <c r="F11" s="25">
        <v>4</v>
      </c>
    </row>
    <row r="12" spans="1:8" s="1" customFormat="1" ht="18" customHeight="1">
      <c r="A12" s="7">
        <v>5</v>
      </c>
      <c r="B12" s="22" t="s">
        <v>38</v>
      </c>
      <c r="C12" s="15">
        <f>D12+F12</f>
        <v>4</v>
      </c>
      <c r="D12" s="25">
        <v>1</v>
      </c>
      <c r="E12" s="22" t="s">
        <v>21</v>
      </c>
      <c r="F12" s="25">
        <v>3</v>
      </c>
    </row>
    <row r="13" spans="1:8" s="1" customFormat="1" ht="18" customHeight="1">
      <c r="A13" s="7">
        <v>6</v>
      </c>
      <c r="B13" s="22" t="s">
        <v>40</v>
      </c>
      <c r="C13" s="15">
        <f>D13+F13</f>
        <v>0</v>
      </c>
      <c r="D13" s="25">
        <v>0</v>
      </c>
      <c r="E13" s="22" t="s">
        <v>25</v>
      </c>
      <c r="F13" s="25">
        <v>0</v>
      </c>
    </row>
    <row r="14" spans="1:8" s="1" customFormat="1" ht="18" customHeight="1">
      <c r="A14" s="7">
        <v>7</v>
      </c>
      <c r="B14" s="22" t="s">
        <v>41</v>
      </c>
      <c r="C14" s="15">
        <f>D14+F14</f>
        <v>1</v>
      </c>
      <c r="D14" s="25">
        <v>0</v>
      </c>
      <c r="E14" s="22" t="s">
        <v>28</v>
      </c>
      <c r="F14" s="25">
        <v>1</v>
      </c>
    </row>
    <row r="15" spans="1:8" s="1" customFormat="1" ht="18" customHeight="1">
      <c r="A15" s="7">
        <v>8</v>
      </c>
      <c r="B15" s="22" t="s">
        <v>42</v>
      </c>
      <c r="C15" s="15">
        <f>D15+F15</f>
        <v>194</v>
      </c>
      <c r="D15" s="25">
        <v>8</v>
      </c>
      <c r="E15" s="22" t="s">
        <v>20</v>
      </c>
      <c r="F15" s="25">
        <v>186</v>
      </c>
    </row>
    <row r="16" spans="1:8" s="1" customFormat="1" ht="18" customHeight="1">
      <c r="A16" s="29">
        <v>9</v>
      </c>
      <c r="B16" s="32" t="s">
        <v>43</v>
      </c>
      <c r="C16" s="33">
        <f>D16+F16+F17+F18+F19</f>
        <v>215</v>
      </c>
      <c r="D16" s="38">
        <v>5</v>
      </c>
      <c r="E16" s="22" t="s">
        <v>29</v>
      </c>
      <c r="F16" s="25">
        <v>101</v>
      </c>
    </row>
    <row r="17" spans="1:6" s="1" customFormat="1" ht="18" customHeight="1">
      <c r="A17" s="30"/>
      <c r="B17" s="32"/>
      <c r="C17" s="34"/>
      <c r="D17" s="38"/>
      <c r="E17" s="22" t="s">
        <v>31</v>
      </c>
      <c r="F17" s="25">
        <v>41</v>
      </c>
    </row>
    <row r="18" spans="1:6" s="1" customFormat="1" ht="18" customHeight="1">
      <c r="A18" s="30"/>
      <c r="B18" s="32"/>
      <c r="C18" s="34"/>
      <c r="D18" s="38"/>
      <c r="E18" s="22" t="s">
        <v>32</v>
      </c>
      <c r="F18" s="25">
        <v>44</v>
      </c>
    </row>
    <row r="19" spans="1:6" s="1" customFormat="1" ht="18" customHeight="1">
      <c r="A19" s="31"/>
      <c r="B19" s="32"/>
      <c r="C19" s="35"/>
      <c r="D19" s="38"/>
      <c r="E19" s="22" t="s">
        <v>30</v>
      </c>
      <c r="F19" s="25">
        <v>24</v>
      </c>
    </row>
    <row r="20" spans="1:6" s="1" customFormat="1" ht="18" customHeight="1">
      <c r="A20" s="7">
        <v>10</v>
      </c>
      <c r="B20" s="22" t="s">
        <v>44</v>
      </c>
      <c r="C20" s="15">
        <f>D20+F20</f>
        <v>11</v>
      </c>
      <c r="D20" s="25">
        <v>0</v>
      </c>
      <c r="E20" s="22" t="s">
        <v>48</v>
      </c>
      <c r="F20" s="25">
        <v>11</v>
      </c>
    </row>
    <row r="21" spans="1:6" s="1" customFormat="1" ht="18" customHeight="1">
      <c r="A21" s="7">
        <v>11</v>
      </c>
      <c r="B21" s="22" t="s">
        <v>45</v>
      </c>
      <c r="C21" s="15">
        <f>D21+F21</f>
        <v>0</v>
      </c>
      <c r="D21" s="25">
        <v>0</v>
      </c>
      <c r="E21" s="22" t="s">
        <v>26</v>
      </c>
      <c r="F21" s="25">
        <v>0</v>
      </c>
    </row>
    <row r="22" spans="1:6" s="8" customFormat="1" ht="18" customHeight="1">
      <c r="A22" s="37" t="s">
        <v>2</v>
      </c>
      <c r="B22" s="37"/>
      <c r="C22" s="16">
        <f>D22+F22</f>
        <v>533</v>
      </c>
      <c r="D22" s="17">
        <f>SUM(D5:D21)</f>
        <v>20</v>
      </c>
      <c r="E22" s="24"/>
      <c r="F22" s="17">
        <f>SUM(F5:F21)</f>
        <v>513</v>
      </c>
    </row>
    <row r="23" spans="1:6" s="5" customFormat="1" ht="18" customHeight="1">
      <c r="A23" s="32" t="s">
        <v>3</v>
      </c>
      <c r="B23" s="32"/>
      <c r="C23" s="25">
        <v>6</v>
      </c>
      <c r="D23" s="32" t="s">
        <v>14</v>
      </c>
      <c r="E23" s="32"/>
      <c r="F23" s="32"/>
    </row>
    <row r="24" spans="1:6" s="5" customFormat="1" ht="18" customHeight="1">
      <c r="A24" s="32" t="s">
        <v>4</v>
      </c>
      <c r="B24" s="32"/>
      <c r="C24" s="25">
        <v>11</v>
      </c>
      <c r="D24" s="32" t="s">
        <v>15</v>
      </c>
      <c r="E24" s="32"/>
      <c r="F24" s="32"/>
    </row>
    <row r="25" spans="1:6" s="5" customFormat="1" ht="30" customHeight="1">
      <c r="A25" s="32" t="s">
        <v>12</v>
      </c>
      <c r="B25" s="32"/>
      <c r="C25" s="25">
        <v>0</v>
      </c>
      <c r="D25" s="32" t="s">
        <v>16</v>
      </c>
      <c r="E25" s="32"/>
      <c r="F25" s="32"/>
    </row>
    <row r="26" spans="1:6" s="5" customFormat="1" ht="18" customHeight="1">
      <c r="A26" s="3"/>
      <c r="B26" s="6" t="s">
        <v>11</v>
      </c>
      <c r="C26" s="18">
        <f>SUM(C22:C25)</f>
        <v>550</v>
      </c>
      <c r="D26" s="32" t="s">
        <v>17</v>
      </c>
      <c r="E26" s="32"/>
      <c r="F26" s="32"/>
    </row>
    <row r="27" spans="1:6" s="5" customFormat="1" ht="18" customHeight="1">
      <c r="A27" s="32" t="s">
        <v>5</v>
      </c>
      <c r="B27" s="32"/>
      <c r="C27" s="25"/>
      <c r="D27" s="32" t="s">
        <v>18</v>
      </c>
      <c r="E27" s="32"/>
      <c r="F27" s="32"/>
    </row>
  </sheetData>
  <sheetProtection sheet="1" objects="1" scenarios="1"/>
  <mergeCells count="20">
    <mergeCell ref="A1:F1"/>
    <mergeCell ref="A2:F2"/>
    <mergeCell ref="A8:A11"/>
    <mergeCell ref="B8:B11"/>
    <mergeCell ref="C8:C11"/>
    <mergeCell ref="D8:D11"/>
    <mergeCell ref="C16:C19"/>
    <mergeCell ref="D16:D19"/>
    <mergeCell ref="A22:B22"/>
    <mergeCell ref="D23:F23"/>
    <mergeCell ref="A27:B27"/>
    <mergeCell ref="A23:B23"/>
    <mergeCell ref="A24:B24"/>
    <mergeCell ref="D24:F24"/>
    <mergeCell ref="A25:B25"/>
    <mergeCell ref="D25:F25"/>
    <mergeCell ref="D26:F26"/>
    <mergeCell ref="D27:F27"/>
    <mergeCell ref="A16:A19"/>
    <mergeCell ref="B16:B19"/>
  </mergeCells>
  <conditionalFormatting sqref="C27">
    <cfRule type="cellIs" dxfId="7" priority="1" operator="notEqual">
      <formula>$C$26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TUTTE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Caione</dc:creator>
  <cp:lastModifiedBy>Utente</cp:lastModifiedBy>
  <cp:lastPrinted>2018-02-28T18:17:33Z</cp:lastPrinted>
  <dcterms:created xsi:type="dcterms:W3CDTF">2018-02-27T20:52:17Z</dcterms:created>
  <dcterms:modified xsi:type="dcterms:W3CDTF">2018-03-05T04:46:53Z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478330dd-6300-4537-9f3d-4f29d204c2d7</vt:lpwstr>
  </property>
</Properties>
</file>