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<sst xmlns="http://schemas.openxmlformats.org/spreadsheetml/2006/main" count="40" uniqueCount="30">
  <si>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COMUNE DI GALATONE</t>
  </si>
  <si>
    <t>Costituzione dei seggi</t>
  </si>
  <si>
    <t>M</t>
  </si>
  <si>
    <t>F</t>
  </si>
  <si>
    <t>Ricostitu- zione dei seggi</t>
  </si>
  <si>
    <t>SEZIONE</t>
  </si>
  <si>
    <t>Aper.</t>
  </si>
  <si>
    <t>TOT</t>
  </si>
  <si>
    <t>TOTALE</t>
  </si>
  <si>
    <t>Chius</t>
  </si>
  <si>
    <t>ELETTORI ISCRITTI</t>
  </si>
  <si>
    <t>VOTANTI 
ore 23,00</t>
  </si>
  <si>
    <t>VOTI VALIDI</t>
  </si>
  <si>
    <t>Sì</t>
  </si>
  <si>
    <t>No</t>
  </si>
  <si>
    <t>SCHEDE</t>
  </si>
  <si>
    <t>VOTANTI  ORE 12,00</t>
  </si>
  <si>
    <t>VOTANTI  ORE 19,00</t>
  </si>
  <si>
    <t>BIANCHE</t>
  </si>
  <si>
    <t>NULLE</t>
  </si>
  <si>
    <t>CONT. E NON ASS.</t>
  </si>
  <si>
    <t>TOTALE VOTI VALIDI "A"</t>
  </si>
  <si>
    <t>TOTALE "B"</t>
  </si>
  <si>
    <t>TOTALE A+B</t>
  </si>
  <si>
    <t>voti non validi / votanti</t>
  </si>
  <si>
    <t>voti validi / votanti</t>
  </si>
  <si>
    <t>RIEPILOGO COMUNICAZIONI SUL FUNZIONAMENTO SEGGI E SUL NUMERO VOTANTI  - 17 aprile 2016</t>
  </si>
  <si>
    <t>votanti / elettori</t>
  </si>
  <si>
    <t>votanti M/ elettori M</t>
  </si>
  <si>
    <t>votanti F/ elettori F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</si>
</sst>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\.mm\.ss"/>
    <numFmt numFmtId="171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right" vertical="center"/>
    </xf>
    <xf numFmtId="10" fontId="1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165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textRotation="90"/>
    </xf>
    <xf numFmtId="165" fontId="4" fillId="0" borderId="12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PageLayoutView="0" workbookViewId="0" topLeftCell="A1">
      <selection activeCell="V22" sqref="V22"/>
    </sheetView>
  </sheetViews>
  <sheetFormatPr defaultColWidth="9.140625" defaultRowHeight="12.75"/>
  <cols>
    <col min="1" max="1" width="4.28125" style="0" customWidth="1"/>
    <col min="2" max="2" width="5.28125" style="0" bestFit="1" customWidth="1"/>
    <col min="3" max="3" width="5.57421875" style="0" bestFit="1" customWidth="1"/>
    <col min="4" max="4" width="5.28125" style="0" bestFit="1" customWidth="1"/>
    <col min="5" max="5" width="5.57421875" style="0" bestFit="1" customWidth="1"/>
    <col min="6" max="6" width="4.28125" style="0" customWidth="1"/>
    <col min="7" max="8" width="5.57421875" style="0" bestFit="1" customWidth="1"/>
    <col min="9" max="9" width="7.28125" style="3" bestFit="1" customWidth="1"/>
    <col min="10" max="11" width="11.00390625" style="0" customWidth="1"/>
    <col min="12" max="13" width="8.8515625" style="0" customWidth="1"/>
    <col min="14" max="14" width="10.7109375" style="0" customWidth="1"/>
    <col min="15" max="16" width="8.8515625" style="0" customWidth="1"/>
    <col min="17" max="17" width="10.7109375" style="0" customWidth="1"/>
    <col min="18" max="20" width="8.7109375" style="0" customWidth="1"/>
    <col min="21" max="22" width="10.7109375" style="0" customWidth="1"/>
  </cols>
  <sheetData>
    <row r="1" spans="1:22" ht="15.75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ht="9.75" customHeight="1"/>
    <row r="3" spans="1:22" ht="15.7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ht="9.75" customHeight="1"/>
    <row r="5" spans="1:22" s="2" customFormat="1" ht="30" customHeight="1">
      <c r="A5" s="51" t="s">
        <v>5</v>
      </c>
      <c r="B5" s="44">
        <v>42476</v>
      </c>
      <c r="C5" s="44"/>
      <c r="D5" s="44">
        <v>42477</v>
      </c>
      <c r="E5" s="44"/>
      <c r="F5" s="45" t="s">
        <v>5</v>
      </c>
      <c r="G5" s="41" t="s">
        <v>10</v>
      </c>
      <c r="H5" s="41"/>
      <c r="I5" s="41" t="s">
        <v>8</v>
      </c>
      <c r="J5" s="14">
        <v>42477</v>
      </c>
      <c r="K5" s="14">
        <v>42477</v>
      </c>
      <c r="L5" s="40">
        <v>42477</v>
      </c>
      <c r="M5" s="40"/>
      <c r="N5" s="40"/>
      <c r="O5" s="40">
        <v>42477</v>
      </c>
      <c r="P5" s="40"/>
      <c r="Q5" s="54" t="s">
        <v>21</v>
      </c>
      <c r="R5" s="56" t="s">
        <v>15</v>
      </c>
      <c r="S5" s="57"/>
      <c r="T5" s="58"/>
      <c r="U5" s="54" t="s">
        <v>22</v>
      </c>
      <c r="V5" s="54" t="s">
        <v>23</v>
      </c>
    </row>
    <row r="6" spans="1:22" s="1" customFormat="1" ht="49.5" customHeight="1">
      <c r="A6" s="52"/>
      <c r="B6" s="41" t="s">
        <v>1</v>
      </c>
      <c r="C6" s="41"/>
      <c r="D6" s="41" t="s">
        <v>4</v>
      </c>
      <c r="E6" s="41"/>
      <c r="F6" s="45"/>
      <c r="G6" s="41"/>
      <c r="H6" s="41"/>
      <c r="I6" s="41"/>
      <c r="J6" s="15" t="s">
        <v>16</v>
      </c>
      <c r="K6" s="15" t="s">
        <v>17</v>
      </c>
      <c r="L6" s="47" t="s">
        <v>11</v>
      </c>
      <c r="M6" s="47"/>
      <c r="N6" s="47"/>
      <c r="O6" s="42" t="s">
        <v>12</v>
      </c>
      <c r="P6" s="43"/>
      <c r="Q6" s="55"/>
      <c r="R6" s="42"/>
      <c r="S6" s="43"/>
      <c r="T6" s="59"/>
      <c r="U6" s="55"/>
      <c r="V6" s="55"/>
    </row>
    <row r="7" spans="1:22" s="1" customFormat="1" ht="24" customHeight="1" thickBot="1">
      <c r="A7" s="53"/>
      <c r="B7" s="12" t="s">
        <v>6</v>
      </c>
      <c r="C7" s="12" t="s">
        <v>9</v>
      </c>
      <c r="D7" s="12" t="s">
        <v>6</v>
      </c>
      <c r="E7" s="12" t="s">
        <v>9</v>
      </c>
      <c r="F7" s="46"/>
      <c r="G7" s="12" t="s">
        <v>2</v>
      </c>
      <c r="H7" s="12" t="s">
        <v>3</v>
      </c>
      <c r="I7" s="19"/>
      <c r="J7" s="13" t="s">
        <v>7</v>
      </c>
      <c r="K7" s="12" t="s">
        <v>7</v>
      </c>
      <c r="L7" s="12" t="s">
        <v>2</v>
      </c>
      <c r="M7" s="12" t="s">
        <v>3</v>
      </c>
      <c r="N7" s="12" t="s">
        <v>7</v>
      </c>
      <c r="O7" s="12" t="s">
        <v>13</v>
      </c>
      <c r="P7" s="12" t="s">
        <v>14</v>
      </c>
      <c r="Q7" s="18"/>
      <c r="R7" s="12" t="s">
        <v>18</v>
      </c>
      <c r="S7" s="12" t="s">
        <v>19</v>
      </c>
      <c r="T7" s="12" t="s">
        <v>20</v>
      </c>
      <c r="U7" s="12"/>
      <c r="V7" s="12"/>
    </row>
    <row r="8" spans="1:22" s="4" customFormat="1" ht="19.5" customHeight="1" thickTop="1">
      <c r="A8" s="10">
        <v>1</v>
      </c>
      <c r="B8" s="7"/>
      <c r="C8" s="7"/>
      <c r="D8" s="7"/>
      <c r="E8" s="7"/>
      <c r="F8" s="10">
        <v>1</v>
      </c>
      <c r="G8" s="28">
        <v>518</v>
      </c>
      <c r="H8" s="28">
        <v>530</v>
      </c>
      <c r="I8" s="11">
        <f>SUM(G8:H8)</f>
        <v>1048</v>
      </c>
      <c r="J8" s="32">
        <v>121</v>
      </c>
      <c r="K8" s="33">
        <v>350</v>
      </c>
      <c r="L8" s="33">
        <v>256</v>
      </c>
      <c r="M8" s="33">
        <v>264</v>
      </c>
      <c r="N8" s="33">
        <f>SUM(L8:M8)</f>
        <v>520</v>
      </c>
      <c r="O8" s="33">
        <v>498</v>
      </c>
      <c r="P8" s="33">
        <v>22</v>
      </c>
      <c r="Q8" s="34">
        <f>SUM(O8:P8)</f>
        <v>520</v>
      </c>
      <c r="R8" s="33">
        <v>0</v>
      </c>
      <c r="S8" s="33">
        <v>0</v>
      </c>
      <c r="T8" s="33">
        <v>0</v>
      </c>
      <c r="U8" s="33">
        <f>SUM(R5:T5)</f>
        <v>0</v>
      </c>
      <c r="V8" s="33">
        <f>Q8+U8</f>
        <v>520</v>
      </c>
    </row>
    <row r="9" spans="1:22" s="4" customFormat="1" ht="19.5" customHeight="1">
      <c r="A9" s="6">
        <v>2</v>
      </c>
      <c r="B9" s="5"/>
      <c r="C9" s="5"/>
      <c r="D9" s="5"/>
      <c r="E9" s="5"/>
      <c r="F9" s="6">
        <v>2</v>
      </c>
      <c r="G9" s="29">
        <v>363</v>
      </c>
      <c r="H9" s="29">
        <v>413</v>
      </c>
      <c r="I9" s="11">
        <f aca="true" t="shared" si="0" ref="I9:I22">SUM(G9:H9)</f>
        <v>776</v>
      </c>
      <c r="J9" s="35">
        <v>66</v>
      </c>
      <c r="K9" s="35">
        <v>243</v>
      </c>
      <c r="L9" s="35">
        <v>174</v>
      </c>
      <c r="M9" s="35">
        <v>196</v>
      </c>
      <c r="N9" s="33">
        <f aca="true" t="shared" si="1" ref="N9:N22">SUM(L9:M9)</f>
        <v>370</v>
      </c>
      <c r="O9" s="35">
        <v>356</v>
      </c>
      <c r="P9" s="35">
        <v>12</v>
      </c>
      <c r="Q9" s="36">
        <f aca="true" t="shared" si="2" ref="Q9:Q22">SUM(O9:P9)</f>
        <v>368</v>
      </c>
      <c r="R9" s="35">
        <v>2</v>
      </c>
      <c r="S9" s="35">
        <v>0</v>
      </c>
      <c r="T9" s="35">
        <v>0</v>
      </c>
      <c r="U9" s="35">
        <v>2</v>
      </c>
      <c r="V9" s="35">
        <f aca="true" t="shared" si="3" ref="V9:V22">Q9+U9</f>
        <v>370</v>
      </c>
    </row>
    <row r="10" spans="1:22" s="4" customFormat="1" ht="19.5" customHeight="1">
      <c r="A10" s="6">
        <v>3</v>
      </c>
      <c r="B10" s="5"/>
      <c r="C10" s="5"/>
      <c r="D10" s="5"/>
      <c r="E10" s="5"/>
      <c r="F10" s="6">
        <v>3</v>
      </c>
      <c r="G10" s="29">
        <v>412</v>
      </c>
      <c r="H10" s="29">
        <v>493</v>
      </c>
      <c r="I10" s="11">
        <f t="shared" si="0"/>
        <v>905</v>
      </c>
      <c r="J10" s="35">
        <v>81</v>
      </c>
      <c r="K10" s="35">
        <v>241</v>
      </c>
      <c r="L10" s="35">
        <v>198</v>
      </c>
      <c r="M10" s="35">
        <v>200</v>
      </c>
      <c r="N10" s="33">
        <f t="shared" si="1"/>
        <v>398</v>
      </c>
      <c r="O10" s="35">
        <v>379</v>
      </c>
      <c r="P10" s="35">
        <v>18</v>
      </c>
      <c r="Q10" s="36">
        <f t="shared" si="2"/>
        <v>397</v>
      </c>
      <c r="R10" s="35">
        <v>0</v>
      </c>
      <c r="S10" s="35">
        <v>1</v>
      </c>
      <c r="T10" s="35">
        <v>0</v>
      </c>
      <c r="U10" s="35">
        <v>1</v>
      </c>
      <c r="V10" s="35">
        <f t="shared" si="3"/>
        <v>398</v>
      </c>
    </row>
    <row r="11" spans="1:22" s="4" customFormat="1" ht="19.5" customHeight="1">
      <c r="A11" s="6">
        <v>4</v>
      </c>
      <c r="B11" s="5"/>
      <c r="C11" s="5"/>
      <c r="D11" s="5"/>
      <c r="E11" s="5"/>
      <c r="F11" s="6">
        <v>4</v>
      </c>
      <c r="G11" s="29">
        <v>317</v>
      </c>
      <c r="H11" s="29">
        <v>373</v>
      </c>
      <c r="I11" s="11">
        <f t="shared" si="0"/>
        <v>690</v>
      </c>
      <c r="J11" s="35">
        <v>59</v>
      </c>
      <c r="K11" s="35">
        <v>189</v>
      </c>
      <c r="L11" s="35">
        <v>145</v>
      </c>
      <c r="M11" s="35">
        <v>147</v>
      </c>
      <c r="N11" s="33">
        <f t="shared" si="1"/>
        <v>292</v>
      </c>
      <c r="O11" s="35">
        <v>276</v>
      </c>
      <c r="P11" s="35">
        <v>15</v>
      </c>
      <c r="Q11" s="36">
        <f t="shared" si="2"/>
        <v>291</v>
      </c>
      <c r="R11" s="35">
        <v>0</v>
      </c>
      <c r="S11" s="35">
        <v>1</v>
      </c>
      <c r="T11" s="35">
        <v>0</v>
      </c>
      <c r="U11" s="35">
        <v>1</v>
      </c>
      <c r="V11" s="35">
        <f t="shared" si="3"/>
        <v>292</v>
      </c>
    </row>
    <row r="12" spans="1:22" s="4" customFormat="1" ht="19.5" customHeight="1">
      <c r="A12" s="6">
        <v>5</v>
      </c>
      <c r="B12" s="5"/>
      <c r="C12" s="5"/>
      <c r="D12" s="5"/>
      <c r="E12" s="5"/>
      <c r="F12" s="6">
        <v>5</v>
      </c>
      <c r="G12" s="29">
        <v>346</v>
      </c>
      <c r="H12" s="29">
        <v>394</v>
      </c>
      <c r="I12" s="11">
        <f t="shared" si="0"/>
        <v>740</v>
      </c>
      <c r="J12" s="35">
        <v>68</v>
      </c>
      <c r="K12" s="35">
        <v>176</v>
      </c>
      <c r="L12" s="35">
        <v>138</v>
      </c>
      <c r="M12" s="35">
        <v>163</v>
      </c>
      <c r="N12" s="33">
        <f t="shared" si="1"/>
        <v>301</v>
      </c>
      <c r="O12" s="35">
        <v>293</v>
      </c>
      <c r="P12" s="35">
        <v>8</v>
      </c>
      <c r="Q12" s="36">
        <f t="shared" si="2"/>
        <v>301</v>
      </c>
      <c r="R12" s="35">
        <v>0</v>
      </c>
      <c r="S12" s="35">
        <v>0</v>
      </c>
      <c r="T12" s="35">
        <v>0</v>
      </c>
      <c r="U12" s="35">
        <v>0</v>
      </c>
      <c r="V12" s="35">
        <f t="shared" si="3"/>
        <v>301</v>
      </c>
    </row>
    <row r="13" spans="1:22" s="4" customFormat="1" ht="19.5" customHeight="1">
      <c r="A13" s="6">
        <v>6</v>
      </c>
      <c r="B13" s="5"/>
      <c r="C13" s="5"/>
      <c r="D13" s="5"/>
      <c r="E13" s="5"/>
      <c r="F13" s="6">
        <v>6</v>
      </c>
      <c r="G13" s="29">
        <v>343</v>
      </c>
      <c r="H13" s="29">
        <v>392</v>
      </c>
      <c r="I13" s="11">
        <f t="shared" si="0"/>
        <v>735</v>
      </c>
      <c r="J13" s="35">
        <v>98</v>
      </c>
      <c r="K13" s="35">
        <v>238</v>
      </c>
      <c r="L13" s="35">
        <v>168</v>
      </c>
      <c r="M13" s="35">
        <v>180</v>
      </c>
      <c r="N13" s="33">
        <f t="shared" si="1"/>
        <v>348</v>
      </c>
      <c r="O13" s="35">
        <v>334</v>
      </c>
      <c r="P13" s="35">
        <v>13</v>
      </c>
      <c r="Q13" s="36">
        <f t="shared" si="2"/>
        <v>347</v>
      </c>
      <c r="R13" s="35">
        <v>1</v>
      </c>
      <c r="S13" s="35">
        <v>0</v>
      </c>
      <c r="T13" s="35">
        <v>0</v>
      </c>
      <c r="U13" s="35">
        <f aca="true" t="shared" si="4" ref="U9:U22">SUM(R10:T10)</f>
        <v>1</v>
      </c>
      <c r="V13" s="35">
        <f t="shared" si="3"/>
        <v>348</v>
      </c>
    </row>
    <row r="14" spans="1:22" s="4" customFormat="1" ht="19.5" customHeight="1">
      <c r="A14" s="6">
        <v>7</v>
      </c>
      <c r="B14" s="5"/>
      <c r="C14" s="5"/>
      <c r="D14" s="5"/>
      <c r="E14" s="5"/>
      <c r="F14" s="6">
        <v>7</v>
      </c>
      <c r="G14" s="29">
        <v>431</v>
      </c>
      <c r="H14" s="29">
        <v>502</v>
      </c>
      <c r="I14" s="11">
        <f t="shared" si="0"/>
        <v>933</v>
      </c>
      <c r="J14" s="35">
        <v>89</v>
      </c>
      <c r="K14" s="35">
        <v>333</v>
      </c>
      <c r="L14" s="35">
        <v>223</v>
      </c>
      <c r="M14" s="35">
        <v>254</v>
      </c>
      <c r="N14" s="33">
        <f t="shared" si="1"/>
        <v>477</v>
      </c>
      <c r="O14" s="35">
        <v>463</v>
      </c>
      <c r="P14" s="35">
        <v>12</v>
      </c>
      <c r="Q14" s="36">
        <f t="shared" si="2"/>
        <v>475</v>
      </c>
      <c r="R14" s="35">
        <v>2</v>
      </c>
      <c r="S14" s="35">
        <v>0</v>
      </c>
      <c r="T14" s="35">
        <v>0</v>
      </c>
      <c r="U14" s="35">
        <v>2</v>
      </c>
      <c r="V14" s="35">
        <f t="shared" si="3"/>
        <v>477</v>
      </c>
    </row>
    <row r="15" spans="1:22" s="4" customFormat="1" ht="19.5" customHeight="1">
      <c r="A15" s="6">
        <v>8</v>
      </c>
      <c r="B15" s="5"/>
      <c r="C15" s="5"/>
      <c r="D15" s="5"/>
      <c r="E15" s="5"/>
      <c r="F15" s="6">
        <v>8</v>
      </c>
      <c r="G15" s="29">
        <v>419</v>
      </c>
      <c r="H15" s="29">
        <v>462</v>
      </c>
      <c r="I15" s="11">
        <f t="shared" si="0"/>
        <v>881</v>
      </c>
      <c r="J15" s="35">
        <v>74</v>
      </c>
      <c r="K15" s="35">
        <v>246</v>
      </c>
      <c r="L15" s="35">
        <v>217</v>
      </c>
      <c r="M15" s="35">
        <v>209</v>
      </c>
      <c r="N15" s="33">
        <f t="shared" si="1"/>
        <v>426</v>
      </c>
      <c r="O15" s="35">
        <v>410</v>
      </c>
      <c r="P15" s="35">
        <v>16</v>
      </c>
      <c r="Q15" s="36">
        <f t="shared" si="2"/>
        <v>426</v>
      </c>
      <c r="R15" s="35">
        <v>0</v>
      </c>
      <c r="S15" s="35">
        <v>0</v>
      </c>
      <c r="T15" s="35">
        <v>0</v>
      </c>
      <c r="U15" s="35">
        <v>0</v>
      </c>
      <c r="V15" s="35">
        <f t="shared" si="3"/>
        <v>426</v>
      </c>
    </row>
    <row r="16" spans="1:22" s="4" customFormat="1" ht="19.5" customHeight="1">
      <c r="A16" s="6">
        <v>9</v>
      </c>
      <c r="B16" s="5"/>
      <c r="C16" s="5"/>
      <c r="D16" s="5"/>
      <c r="E16" s="5"/>
      <c r="F16" s="6">
        <v>9</v>
      </c>
      <c r="G16" s="29">
        <v>381</v>
      </c>
      <c r="H16" s="29">
        <v>405</v>
      </c>
      <c r="I16" s="11">
        <f t="shared" si="0"/>
        <v>786</v>
      </c>
      <c r="J16" s="35">
        <v>67</v>
      </c>
      <c r="K16" s="35">
        <v>191</v>
      </c>
      <c r="L16" s="35">
        <v>144</v>
      </c>
      <c r="M16" s="35">
        <v>142</v>
      </c>
      <c r="N16" s="33">
        <f t="shared" si="1"/>
        <v>286</v>
      </c>
      <c r="O16" s="35">
        <v>279</v>
      </c>
      <c r="P16" s="35">
        <v>6</v>
      </c>
      <c r="Q16" s="36">
        <f t="shared" si="2"/>
        <v>285</v>
      </c>
      <c r="R16" s="35">
        <v>0</v>
      </c>
      <c r="S16" s="35">
        <v>1</v>
      </c>
      <c r="T16" s="35">
        <v>0</v>
      </c>
      <c r="U16" s="35">
        <v>1</v>
      </c>
      <c r="V16" s="35">
        <f t="shared" si="3"/>
        <v>286</v>
      </c>
    </row>
    <row r="17" spans="1:22" s="4" customFormat="1" ht="19.5" customHeight="1">
      <c r="A17" s="6">
        <v>10</v>
      </c>
      <c r="B17" s="5"/>
      <c r="C17" s="5"/>
      <c r="D17" s="5"/>
      <c r="E17" s="5"/>
      <c r="F17" s="6">
        <v>10</v>
      </c>
      <c r="G17" s="29">
        <v>295</v>
      </c>
      <c r="H17" s="29">
        <v>346</v>
      </c>
      <c r="I17" s="11">
        <f t="shared" si="0"/>
        <v>641</v>
      </c>
      <c r="J17" s="35">
        <v>77</v>
      </c>
      <c r="K17" s="35">
        <v>169</v>
      </c>
      <c r="L17" s="35">
        <v>115</v>
      </c>
      <c r="M17" s="35">
        <v>116</v>
      </c>
      <c r="N17" s="33">
        <f t="shared" si="1"/>
        <v>231</v>
      </c>
      <c r="O17" s="35">
        <v>222</v>
      </c>
      <c r="P17" s="35">
        <v>6</v>
      </c>
      <c r="Q17" s="36">
        <f>SUM(O17:P17)</f>
        <v>228</v>
      </c>
      <c r="R17" s="35">
        <v>1</v>
      </c>
      <c r="S17" s="35">
        <v>2</v>
      </c>
      <c r="T17" s="35">
        <v>0</v>
      </c>
      <c r="U17" s="35">
        <v>3</v>
      </c>
      <c r="V17" s="35">
        <f t="shared" si="3"/>
        <v>231</v>
      </c>
    </row>
    <row r="18" spans="1:22" s="4" customFormat="1" ht="19.5" customHeight="1">
      <c r="A18" s="6">
        <v>11</v>
      </c>
      <c r="B18" s="5"/>
      <c r="C18" s="5"/>
      <c r="D18" s="5"/>
      <c r="E18" s="5"/>
      <c r="F18" s="6">
        <v>11</v>
      </c>
      <c r="G18" s="29">
        <v>638</v>
      </c>
      <c r="H18" s="29">
        <v>596</v>
      </c>
      <c r="I18" s="11">
        <f t="shared" si="0"/>
        <v>1234</v>
      </c>
      <c r="J18" s="35">
        <v>129</v>
      </c>
      <c r="K18" s="35">
        <v>360</v>
      </c>
      <c r="L18" s="35">
        <v>274</v>
      </c>
      <c r="M18" s="35">
        <v>278</v>
      </c>
      <c r="N18" s="33">
        <f t="shared" si="1"/>
        <v>552</v>
      </c>
      <c r="O18" s="4">
        <v>532</v>
      </c>
      <c r="P18" s="35">
        <v>13</v>
      </c>
      <c r="Q18" s="36">
        <f t="shared" si="2"/>
        <v>545</v>
      </c>
      <c r="R18" s="35">
        <v>5</v>
      </c>
      <c r="S18" s="35">
        <v>2</v>
      </c>
      <c r="T18" s="35">
        <v>0</v>
      </c>
      <c r="U18" s="35">
        <v>7</v>
      </c>
      <c r="V18" s="35">
        <f t="shared" si="3"/>
        <v>552</v>
      </c>
    </row>
    <row r="19" spans="1:22" s="4" customFormat="1" ht="19.5" customHeight="1">
      <c r="A19" s="6">
        <v>12</v>
      </c>
      <c r="B19" s="5"/>
      <c r="C19" s="5"/>
      <c r="D19" s="5"/>
      <c r="E19" s="5"/>
      <c r="F19" s="6">
        <v>12</v>
      </c>
      <c r="G19" s="29">
        <v>450</v>
      </c>
      <c r="H19" s="29">
        <v>534</v>
      </c>
      <c r="I19" s="11">
        <f t="shared" si="0"/>
        <v>984</v>
      </c>
      <c r="J19" s="35">
        <v>89</v>
      </c>
      <c r="K19" s="35">
        <v>288</v>
      </c>
      <c r="L19" s="35">
        <v>199</v>
      </c>
      <c r="M19" s="35">
        <v>231</v>
      </c>
      <c r="N19" s="33">
        <f t="shared" si="1"/>
        <v>430</v>
      </c>
      <c r="O19" s="35">
        <v>403</v>
      </c>
      <c r="P19" s="35">
        <v>24</v>
      </c>
      <c r="Q19" s="36">
        <f t="shared" si="2"/>
        <v>427</v>
      </c>
      <c r="R19" s="35">
        <v>3</v>
      </c>
      <c r="S19" s="35">
        <v>0</v>
      </c>
      <c r="T19" s="35">
        <v>0</v>
      </c>
      <c r="U19" s="35">
        <v>3</v>
      </c>
      <c r="V19" s="35">
        <f t="shared" si="3"/>
        <v>430</v>
      </c>
    </row>
    <row r="20" spans="1:22" s="4" customFormat="1" ht="19.5" customHeight="1">
      <c r="A20" s="6">
        <v>13</v>
      </c>
      <c r="B20" s="5"/>
      <c r="C20" s="5"/>
      <c r="D20" s="5"/>
      <c r="E20" s="5"/>
      <c r="F20" s="6">
        <v>13</v>
      </c>
      <c r="G20" s="29">
        <v>357</v>
      </c>
      <c r="H20" s="29">
        <v>413</v>
      </c>
      <c r="I20" s="11">
        <f t="shared" si="0"/>
        <v>770</v>
      </c>
      <c r="J20" s="35">
        <v>58</v>
      </c>
      <c r="K20" s="35">
        <v>184</v>
      </c>
      <c r="L20" s="35">
        <v>135</v>
      </c>
      <c r="M20" s="35">
        <v>161</v>
      </c>
      <c r="N20" s="33">
        <f t="shared" si="1"/>
        <v>296</v>
      </c>
      <c r="O20" s="35">
        <v>286</v>
      </c>
      <c r="P20" s="35">
        <v>8</v>
      </c>
      <c r="Q20" s="36">
        <f t="shared" si="2"/>
        <v>294</v>
      </c>
      <c r="R20" s="35">
        <v>1</v>
      </c>
      <c r="S20" s="35">
        <v>1</v>
      </c>
      <c r="T20" s="35">
        <v>0</v>
      </c>
      <c r="U20" s="35">
        <v>2</v>
      </c>
      <c r="V20" s="35">
        <f t="shared" si="3"/>
        <v>296</v>
      </c>
    </row>
    <row r="21" spans="1:22" s="4" customFormat="1" ht="19.5" customHeight="1">
      <c r="A21" s="6">
        <v>14</v>
      </c>
      <c r="B21" s="5"/>
      <c r="C21" s="5"/>
      <c r="D21" s="5"/>
      <c r="E21" s="5"/>
      <c r="F21" s="6">
        <v>14</v>
      </c>
      <c r="G21" s="29">
        <v>427</v>
      </c>
      <c r="H21" s="29">
        <v>465</v>
      </c>
      <c r="I21" s="11">
        <f t="shared" si="0"/>
        <v>892</v>
      </c>
      <c r="J21" s="35">
        <v>89</v>
      </c>
      <c r="K21" s="35">
        <v>296</v>
      </c>
      <c r="L21" s="35">
        <v>207</v>
      </c>
      <c r="M21" s="35">
        <v>220</v>
      </c>
      <c r="N21" s="33">
        <f t="shared" si="1"/>
        <v>427</v>
      </c>
      <c r="O21" s="35">
        <v>403</v>
      </c>
      <c r="P21" s="35">
        <v>20</v>
      </c>
      <c r="Q21" s="36">
        <f t="shared" si="2"/>
        <v>423</v>
      </c>
      <c r="R21" s="35">
        <v>2</v>
      </c>
      <c r="S21" s="35">
        <v>2</v>
      </c>
      <c r="T21" s="35">
        <v>0</v>
      </c>
      <c r="U21" s="35">
        <v>4</v>
      </c>
      <c r="V21" s="35">
        <f t="shared" si="3"/>
        <v>427</v>
      </c>
    </row>
    <row r="22" spans="1:22" s="4" customFormat="1" ht="19.5" customHeight="1" thickBot="1">
      <c r="A22" s="8">
        <v>15</v>
      </c>
      <c r="B22" s="9"/>
      <c r="C22" s="9"/>
      <c r="D22" s="9"/>
      <c r="E22" s="9"/>
      <c r="F22" s="8">
        <v>15</v>
      </c>
      <c r="G22" s="30">
        <v>362</v>
      </c>
      <c r="H22" s="30">
        <v>425</v>
      </c>
      <c r="I22" s="20">
        <f t="shared" si="0"/>
        <v>787</v>
      </c>
      <c r="J22" s="37">
        <v>83</v>
      </c>
      <c r="K22" s="37">
        <v>264</v>
      </c>
      <c r="L22" s="37">
        <v>184</v>
      </c>
      <c r="M22" s="37">
        <v>202</v>
      </c>
      <c r="N22" s="37">
        <f t="shared" si="1"/>
        <v>386</v>
      </c>
      <c r="O22" s="37">
        <v>361</v>
      </c>
      <c r="P22" s="37">
        <v>15</v>
      </c>
      <c r="Q22" s="38">
        <f t="shared" si="2"/>
        <v>376</v>
      </c>
      <c r="R22" s="37">
        <v>3</v>
      </c>
      <c r="S22" s="37">
        <v>7</v>
      </c>
      <c r="T22" s="37">
        <v>0</v>
      </c>
      <c r="U22" s="37">
        <v>10</v>
      </c>
      <c r="V22" s="37">
        <f t="shared" si="3"/>
        <v>386</v>
      </c>
    </row>
    <row r="23" spans="1:22" s="23" customFormat="1" ht="24.75" customHeight="1" thickBot="1" thickTop="1">
      <c r="A23" s="26" t="s">
        <v>7</v>
      </c>
      <c r="B23" s="27"/>
      <c r="C23" s="27"/>
      <c r="D23" s="27"/>
      <c r="E23" s="27"/>
      <c r="F23" s="26" t="s">
        <v>7</v>
      </c>
      <c r="G23" s="31">
        <f aca="true" t="shared" si="5" ref="G23:M23">SUM(G8:G22)</f>
        <v>6059</v>
      </c>
      <c r="H23" s="31">
        <f t="shared" si="5"/>
        <v>6743</v>
      </c>
      <c r="I23" s="31">
        <f t="shared" si="5"/>
        <v>12802</v>
      </c>
      <c r="J23" s="31">
        <f t="shared" si="5"/>
        <v>1248</v>
      </c>
      <c r="K23" s="31">
        <f t="shared" si="5"/>
        <v>3768</v>
      </c>
      <c r="L23" s="31">
        <f t="shared" si="5"/>
        <v>2777</v>
      </c>
      <c r="M23" s="31">
        <f t="shared" si="5"/>
        <v>2963</v>
      </c>
      <c r="N23" s="31">
        <f aca="true" t="shared" si="6" ref="N23:V23">SUM(N8:N22)</f>
        <v>5740</v>
      </c>
      <c r="O23" s="31">
        <f t="shared" si="6"/>
        <v>5495</v>
      </c>
      <c r="P23" s="31">
        <f t="shared" si="6"/>
        <v>208</v>
      </c>
      <c r="Q23" s="39">
        <f t="shared" si="6"/>
        <v>5703</v>
      </c>
      <c r="R23" s="39">
        <f t="shared" si="6"/>
        <v>20</v>
      </c>
      <c r="S23" s="39">
        <f t="shared" si="6"/>
        <v>17</v>
      </c>
      <c r="T23" s="39">
        <f t="shared" si="6"/>
        <v>0</v>
      </c>
      <c r="U23" s="39">
        <f t="shared" si="6"/>
        <v>37</v>
      </c>
      <c r="V23" s="31">
        <f t="shared" si="6"/>
        <v>5740</v>
      </c>
    </row>
    <row r="24" spans="1:22" s="4" customFormat="1" ht="24.75" customHeight="1" thickTop="1">
      <c r="A24" s="24"/>
      <c r="B24" s="7"/>
      <c r="C24" s="7"/>
      <c r="D24" s="7"/>
      <c r="E24" s="7"/>
      <c r="F24" s="24"/>
      <c r="G24" s="7"/>
      <c r="H24" s="7"/>
      <c r="I24" s="25"/>
      <c r="J24" s="21">
        <f>J23/$I23</f>
        <v>0.09748476800499922</v>
      </c>
      <c r="K24" s="21">
        <f>K23/$I23</f>
        <v>0.29432901109201687</v>
      </c>
      <c r="L24" s="21">
        <f>L23/$G23</f>
        <v>0.4583264565109754</v>
      </c>
      <c r="M24" s="21">
        <f>M23/$H23</f>
        <v>0.43941865638439864</v>
      </c>
      <c r="N24" s="21">
        <f>N23/$I23</f>
        <v>0.44836744258709577</v>
      </c>
      <c r="O24" s="21">
        <f>O23/$Q23</f>
        <v>0.9635279677362791</v>
      </c>
      <c r="P24" s="21">
        <f>P23/$Q23</f>
        <v>0.036472032263720845</v>
      </c>
      <c r="Q24" s="21">
        <f aca="true" t="shared" si="7" ref="Q24:V24">Q23/$N23</f>
        <v>0.9935540069686412</v>
      </c>
      <c r="R24" s="21">
        <f t="shared" si="7"/>
        <v>0.003484320557491289</v>
      </c>
      <c r="S24" s="21">
        <f t="shared" si="7"/>
        <v>0.002961672473867596</v>
      </c>
      <c r="T24" s="21">
        <f t="shared" si="7"/>
        <v>0</v>
      </c>
      <c r="U24" s="21">
        <f t="shared" si="7"/>
        <v>0.006445993031358885</v>
      </c>
      <c r="V24" s="21">
        <f t="shared" si="7"/>
        <v>1</v>
      </c>
    </row>
    <row r="25" spans="9:21" s="17" customFormat="1" ht="42" customHeight="1">
      <c r="I25" s="22"/>
      <c r="J25" s="49" t="s">
        <v>27</v>
      </c>
      <c r="K25" s="49"/>
      <c r="L25" s="16" t="s">
        <v>28</v>
      </c>
      <c r="M25" s="16" t="s">
        <v>29</v>
      </c>
      <c r="N25" s="16" t="s">
        <v>27</v>
      </c>
      <c r="O25" s="50">
        <f>O24+P24</f>
        <v>1</v>
      </c>
      <c r="P25" s="50"/>
      <c r="Q25" s="16" t="s">
        <v>25</v>
      </c>
      <c r="R25" s="49" t="s">
        <v>24</v>
      </c>
      <c r="S25" s="49"/>
      <c r="T25" s="49"/>
      <c r="U25" s="49"/>
    </row>
  </sheetData>
  <sheetProtection/>
  <mergeCells count="21">
    <mergeCell ref="V5:V6"/>
    <mergeCell ref="L6:N6"/>
    <mergeCell ref="A3:V3"/>
    <mergeCell ref="J25:K25"/>
    <mergeCell ref="O25:P25"/>
    <mergeCell ref="R25:U25"/>
    <mergeCell ref="A1:V1"/>
    <mergeCell ref="A5:A7"/>
    <mergeCell ref="Q5:Q6"/>
    <mergeCell ref="R5:T6"/>
    <mergeCell ref="U5:U6"/>
    <mergeCell ref="L5:N5"/>
    <mergeCell ref="I5:I6"/>
    <mergeCell ref="O5:P5"/>
    <mergeCell ref="O6:P6"/>
    <mergeCell ref="B6:C6"/>
    <mergeCell ref="D5:E5"/>
    <mergeCell ref="D6:E6"/>
    <mergeCell ref="F5:F7"/>
    <mergeCell ref="B5:C5"/>
    <mergeCell ref="G5:H6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GALATONE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GALATONE</dc:creator>
  <cp:keywords/>
  <dc:description/>
  <cp:lastModifiedBy>DeGiorgi</cp:lastModifiedBy>
  <cp:lastPrinted>2016-04-14T10:33:20Z</cp:lastPrinted>
  <dcterms:created xsi:type="dcterms:W3CDTF">2009-05-28T11:21:48Z</dcterms:created>
  <dcterms:modified xsi:type="dcterms:W3CDTF">2016-04-17T22:16:36Z</dcterms:modified>
  <cp:category/>
  <cp:version/>
  <cp:contentType/>
  <cp:contentStatus/>
</cp:coreProperties>
</file>