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355" windowHeight="92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R25" i="1" l="1"/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I23" i="1"/>
  <c r="D6" i="1"/>
  <c r="M6" i="1" s="1"/>
  <c r="K24" i="1" l="1"/>
  <c r="J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X9" i="1"/>
  <c r="X1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U9" i="1"/>
  <c r="U10" i="1"/>
  <c r="S24" i="1"/>
  <c r="T24" i="1"/>
  <c r="V24" i="1"/>
  <c r="W24" i="1"/>
  <c r="O24" i="1"/>
  <c r="H24" i="1"/>
  <c r="G24" i="1"/>
  <c r="X24" i="1" l="1"/>
  <c r="L24" i="1"/>
  <c r="I24" i="1"/>
  <c r="O25" i="1"/>
  <c r="U24" i="1"/>
  <c r="X25" i="1" l="1"/>
  <c r="U25" i="1"/>
</calcChain>
</file>

<file path=xl/sharedStrings.xml><?xml version="1.0" encoding="utf-8"?>
<sst xmlns="http://schemas.openxmlformats.org/spreadsheetml/2006/main" count="63" uniqueCount="19">
  <si>
    <t>COMUNE DI GALATONE</t>
  </si>
  <si>
    <t>Costituzione dei seggi</t>
  </si>
  <si>
    <t>M</t>
  </si>
  <si>
    <t>F</t>
  </si>
  <si>
    <t>N.RO / TIPO COMUNICAZIONE</t>
  </si>
  <si>
    <t>Ricostitu- zione dei seggi</t>
  </si>
  <si>
    <t>SEZIONE</t>
  </si>
  <si>
    <t>Aper.</t>
  </si>
  <si>
    <t>TOT</t>
  </si>
  <si>
    <t>VOTANTI 
ore 19,00</t>
  </si>
  <si>
    <t>VOTANTI 
ore 12,00</t>
  </si>
  <si>
    <t>TOTALE</t>
  </si>
  <si>
    <t>Chius</t>
  </si>
  <si>
    <t>ISCRITTI CAMERA</t>
  </si>
  <si>
    <t>ISCRITTI SENATO</t>
  </si>
  <si>
    <t>VOTANTI DEFINITIVI CAMERA
ore 23,00</t>
  </si>
  <si>
    <t>VOTANTI DEFINITIVI SENATO
ore 23,00</t>
  </si>
  <si>
    <t>RIEPILOGO COMUNICAZIONI SUL FUNZIONAMENTO SEGGI E SUL NUMERO VOTANTI  - 4 MARZO 2018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</si>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</sst>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/>
    <xf numFmtId="0" fontId="6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textRotation="90"/>
    </xf>
    <xf numFmtId="164" fontId="5" fillId="0" borderId="3" xfId="0" applyNumberFormat="1" applyFont="1" applyBorder="1" applyAlignment="1">
      <alignment horizontal="center" vertical="center" textRotation="9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abSelected="1" topLeftCell="A7" zoomScale="110" zoomScaleNormal="110" workbookViewId="0">
      <selection activeCell="U9" sqref="U9"/>
    </sheetView>
  </sheetViews>
  <sheetFormatPr defaultRowHeight="12.75" x14ac:dyDescent="0.2"/>
  <cols>
    <col min="1" max="1" width="4.28515625" customWidth="1"/>
    <col min="2" max="2" width="5.28515625" bestFit="1" customWidth="1"/>
    <col min="3" max="3" width="5.5703125" bestFit="1" customWidth="1"/>
    <col min="4" max="4" width="5.28515625" bestFit="1" customWidth="1"/>
    <col min="5" max="5" width="5.5703125" bestFit="1" customWidth="1"/>
    <col min="6" max="6" width="4.28515625" customWidth="1"/>
    <col min="7" max="8" width="4.85546875" bestFit="1" customWidth="1"/>
    <col min="9" max="9" width="7.140625" style="4" bestFit="1" customWidth="1"/>
    <col min="10" max="12" width="7.140625" style="4" customWidth="1"/>
    <col min="13" max="14" width="0.85546875" customWidth="1"/>
    <col min="15" max="15" width="7.7109375" customWidth="1"/>
    <col min="16" max="17" width="0.85546875" customWidth="1"/>
    <col min="18" max="18" width="7.7109375" customWidth="1"/>
    <col min="19" max="20" width="5" customWidth="1"/>
    <col min="21" max="21" width="10.28515625" customWidth="1"/>
    <col min="22" max="23" width="5" bestFit="1" customWidth="1"/>
    <col min="24" max="24" width="10.28515625" customWidth="1"/>
    <col min="25" max="25" width="14.28515625" customWidth="1"/>
    <col min="26" max="27" width="7.28515625" customWidth="1"/>
  </cols>
  <sheetData>
    <row r="1" spans="1:27" ht="15.75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1"/>
      <c r="Z1" s="1"/>
      <c r="AA1" s="1"/>
    </row>
    <row r="2" spans="1:27" ht="9.9499999999999993" customHeight="1" x14ac:dyDescent="0.2"/>
    <row r="3" spans="1:27" ht="15.7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7" ht="9.9499999999999993" customHeight="1" x14ac:dyDescent="0.2"/>
    <row r="5" spans="1:27" s="2" customFormat="1" ht="18" customHeight="1" x14ac:dyDescent="0.2">
      <c r="A5" s="39" t="s">
        <v>6</v>
      </c>
      <c r="B5" s="41" t="s">
        <v>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7" s="3" customFormat="1" ht="30" customHeight="1" x14ac:dyDescent="0.25">
      <c r="A6" s="39"/>
      <c r="B6" s="38">
        <v>43162</v>
      </c>
      <c r="C6" s="38"/>
      <c r="D6" s="38">
        <f>B6+1</f>
        <v>43163</v>
      </c>
      <c r="E6" s="38"/>
      <c r="F6" s="46" t="s">
        <v>6</v>
      </c>
      <c r="G6" s="42" t="s">
        <v>13</v>
      </c>
      <c r="H6" s="42"/>
      <c r="I6" s="42"/>
      <c r="J6" s="42" t="s">
        <v>14</v>
      </c>
      <c r="K6" s="42"/>
      <c r="L6" s="42"/>
      <c r="M6" s="35">
        <f>D6</f>
        <v>43163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</row>
    <row r="7" spans="1:27" s="2" customFormat="1" ht="50.1" customHeight="1" x14ac:dyDescent="0.2">
      <c r="A7" s="39"/>
      <c r="B7" s="42" t="s">
        <v>1</v>
      </c>
      <c r="C7" s="42"/>
      <c r="D7" s="42" t="s">
        <v>5</v>
      </c>
      <c r="E7" s="42"/>
      <c r="F7" s="46"/>
      <c r="G7" s="42"/>
      <c r="H7" s="42"/>
      <c r="I7" s="42"/>
      <c r="J7" s="42"/>
      <c r="K7" s="42"/>
      <c r="L7" s="42"/>
      <c r="M7" s="43" t="s">
        <v>10</v>
      </c>
      <c r="N7" s="44"/>
      <c r="O7" s="45"/>
      <c r="P7" s="41" t="s">
        <v>9</v>
      </c>
      <c r="Q7" s="41"/>
      <c r="R7" s="41"/>
      <c r="S7" s="41" t="s">
        <v>15</v>
      </c>
      <c r="T7" s="41"/>
      <c r="U7" s="41"/>
      <c r="V7" s="41" t="s">
        <v>16</v>
      </c>
      <c r="W7" s="41"/>
      <c r="X7" s="41"/>
    </row>
    <row r="8" spans="1:27" s="2" customFormat="1" ht="20.100000000000001" customHeight="1" thickBot="1" x14ac:dyDescent="0.25">
      <c r="A8" s="40"/>
      <c r="B8" s="22" t="s">
        <v>7</v>
      </c>
      <c r="C8" s="22" t="s">
        <v>12</v>
      </c>
      <c r="D8" s="22" t="s">
        <v>7</v>
      </c>
      <c r="E8" s="22" t="s">
        <v>12</v>
      </c>
      <c r="F8" s="47"/>
      <c r="G8" s="26" t="s">
        <v>2</v>
      </c>
      <c r="H8" s="26" t="s">
        <v>3</v>
      </c>
      <c r="I8" s="27" t="s">
        <v>11</v>
      </c>
      <c r="J8" s="25" t="s">
        <v>2</v>
      </c>
      <c r="K8" s="25" t="s">
        <v>3</v>
      </c>
      <c r="L8" s="27" t="s">
        <v>11</v>
      </c>
      <c r="M8" s="22"/>
      <c r="N8" s="22"/>
      <c r="O8" s="22" t="s">
        <v>8</v>
      </c>
      <c r="P8" s="22"/>
      <c r="Q8" s="22"/>
      <c r="R8" s="22" t="s">
        <v>8</v>
      </c>
      <c r="S8" s="22" t="s">
        <v>2</v>
      </c>
      <c r="T8" s="22" t="s">
        <v>3</v>
      </c>
      <c r="U8" s="22" t="s">
        <v>8</v>
      </c>
      <c r="V8" s="22" t="s">
        <v>2</v>
      </c>
      <c r="W8" s="22" t="s">
        <v>3</v>
      </c>
      <c r="X8" s="22" t="s">
        <v>8</v>
      </c>
    </row>
    <row r="9" spans="1:27" s="5" customFormat="1" ht="20.100000000000001" customHeight="1" thickTop="1" x14ac:dyDescent="0.2">
      <c r="A9" s="19">
        <v>1</v>
      </c>
      <c r="B9" s="28" t="s">
        <v>18</v>
      </c>
      <c r="C9" s="13"/>
      <c r="D9" s="31" t="s">
        <v>18</v>
      </c>
      <c r="E9" s="13"/>
      <c r="F9" s="19">
        <v>1</v>
      </c>
      <c r="G9" s="20">
        <v>497</v>
      </c>
      <c r="H9" s="20">
        <v>519</v>
      </c>
      <c r="I9" s="21">
        <f t="shared" ref="I9:I23" si="0">SUM(G9:H9)</f>
        <v>1016</v>
      </c>
      <c r="J9" s="21">
        <v>446</v>
      </c>
      <c r="K9" s="21">
        <v>475</v>
      </c>
      <c r="L9" s="21">
        <f>J9+K9</f>
        <v>921</v>
      </c>
      <c r="M9" s="13"/>
      <c r="O9" s="13">
        <v>173</v>
      </c>
      <c r="P9" s="13"/>
      <c r="Q9" s="13"/>
      <c r="R9" s="13">
        <v>523</v>
      </c>
      <c r="S9" s="13">
        <v>386</v>
      </c>
      <c r="T9" s="13">
        <v>347</v>
      </c>
      <c r="U9" s="13">
        <f>S9+T9</f>
        <v>733</v>
      </c>
      <c r="V9" s="13">
        <v>341</v>
      </c>
      <c r="W9" s="13">
        <v>325</v>
      </c>
      <c r="X9" s="13">
        <f>V9+W9</f>
        <v>666</v>
      </c>
    </row>
    <row r="10" spans="1:27" s="5" customFormat="1" ht="20.100000000000001" customHeight="1" x14ac:dyDescent="0.2">
      <c r="A10" s="8">
        <v>2</v>
      </c>
      <c r="B10" s="29" t="s">
        <v>18</v>
      </c>
      <c r="C10" s="6"/>
      <c r="D10" s="32" t="s">
        <v>18</v>
      </c>
      <c r="E10" s="6"/>
      <c r="F10" s="8">
        <v>2</v>
      </c>
      <c r="G10" s="9">
        <v>421</v>
      </c>
      <c r="H10" s="9">
        <v>466</v>
      </c>
      <c r="I10" s="10">
        <f t="shared" si="0"/>
        <v>887</v>
      </c>
      <c r="J10" s="10">
        <v>380</v>
      </c>
      <c r="K10" s="10">
        <v>430</v>
      </c>
      <c r="L10" s="21">
        <f t="shared" ref="L10:L23" si="1">J10+K10</f>
        <v>810</v>
      </c>
      <c r="M10" s="6"/>
      <c r="N10" s="6"/>
      <c r="O10" s="6">
        <v>146</v>
      </c>
      <c r="P10" s="6"/>
      <c r="Q10" s="6"/>
      <c r="R10" s="6">
        <v>487</v>
      </c>
      <c r="S10" s="6">
        <v>301</v>
      </c>
      <c r="T10" s="6">
        <v>322</v>
      </c>
      <c r="U10" s="13">
        <f t="shared" ref="U10:U23" si="2">S10+T10</f>
        <v>623</v>
      </c>
      <c r="V10" s="6">
        <v>277</v>
      </c>
      <c r="W10" s="6">
        <v>294</v>
      </c>
      <c r="X10" s="13">
        <f t="shared" ref="X10:X23" si="3">V10+W10</f>
        <v>571</v>
      </c>
    </row>
    <row r="11" spans="1:27" s="5" customFormat="1" ht="20.100000000000001" customHeight="1" x14ac:dyDescent="0.2">
      <c r="A11" s="8">
        <v>3</v>
      </c>
      <c r="B11" s="29" t="s">
        <v>18</v>
      </c>
      <c r="C11" s="6"/>
      <c r="D11" s="32" t="s">
        <v>18</v>
      </c>
      <c r="E11" s="6"/>
      <c r="F11" s="8">
        <v>3</v>
      </c>
      <c r="G11" s="9">
        <v>422</v>
      </c>
      <c r="H11" s="9">
        <v>491</v>
      </c>
      <c r="I11" s="10">
        <f t="shared" si="0"/>
        <v>913</v>
      </c>
      <c r="J11" s="10">
        <v>386</v>
      </c>
      <c r="K11" s="10">
        <v>438</v>
      </c>
      <c r="L11" s="21">
        <f t="shared" si="1"/>
        <v>824</v>
      </c>
      <c r="M11" s="6"/>
      <c r="N11" s="6"/>
      <c r="O11" s="6">
        <v>124</v>
      </c>
      <c r="P11" s="6"/>
      <c r="Q11" s="6"/>
      <c r="R11" s="6">
        <v>405</v>
      </c>
      <c r="S11" s="6">
        <v>308</v>
      </c>
      <c r="T11" s="6">
        <v>303</v>
      </c>
      <c r="U11" s="13">
        <f t="shared" si="2"/>
        <v>611</v>
      </c>
      <c r="V11" s="6">
        <v>281</v>
      </c>
      <c r="W11" s="6">
        <v>272</v>
      </c>
      <c r="X11" s="13">
        <f t="shared" si="3"/>
        <v>553</v>
      </c>
    </row>
    <row r="12" spans="1:27" s="5" customFormat="1" ht="20.100000000000001" customHeight="1" x14ac:dyDescent="0.2">
      <c r="A12" s="8">
        <v>4</v>
      </c>
      <c r="B12" s="29" t="s">
        <v>18</v>
      </c>
      <c r="C12" s="6"/>
      <c r="D12" s="32" t="s">
        <v>18</v>
      </c>
      <c r="E12" s="6"/>
      <c r="F12" s="8">
        <v>4</v>
      </c>
      <c r="G12" s="9">
        <v>421</v>
      </c>
      <c r="H12" s="9">
        <v>450</v>
      </c>
      <c r="I12" s="10">
        <f t="shared" si="0"/>
        <v>871</v>
      </c>
      <c r="J12" s="10">
        <v>389</v>
      </c>
      <c r="K12" s="10">
        <v>414</v>
      </c>
      <c r="L12" s="21">
        <f t="shared" si="1"/>
        <v>803</v>
      </c>
      <c r="M12" s="6"/>
      <c r="N12" s="6"/>
      <c r="O12" s="6">
        <v>149</v>
      </c>
      <c r="P12" s="6"/>
      <c r="Q12" s="6"/>
      <c r="R12" s="6">
        <v>477</v>
      </c>
      <c r="S12" s="6">
        <v>316</v>
      </c>
      <c r="T12" s="6">
        <v>297</v>
      </c>
      <c r="U12" s="13">
        <f t="shared" si="2"/>
        <v>613</v>
      </c>
      <c r="V12" s="6">
        <v>293</v>
      </c>
      <c r="W12" s="6">
        <v>269</v>
      </c>
      <c r="X12" s="13">
        <f t="shared" si="3"/>
        <v>562</v>
      </c>
    </row>
    <row r="13" spans="1:27" s="5" customFormat="1" ht="20.100000000000001" customHeight="1" x14ac:dyDescent="0.2">
      <c r="A13" s="8">
        <v>5</v>
      </c>
      <c r="B13" s="29" t="s">
        <v>18</v>
      </c>
      <c r="C13" s="6"/>
      <c r="D13" s="32" t="s">
        <v>18</v>
      </c>
      <c r="E13" s="6"/>
      <c r="F13" s="8">
        <v>5</v>
      </c>
      <c r="G13" s="9">
        <v>344</v>
      </c>
      <c r="H13" s="9">
        <v>382</v>
      </c>
      <c r="I13" s="10">
        <f t="shared" si="0"/>
        <v>726</v>
      </c>
      <c r="J13" s="10">
        <v>297</v>
      </c>
      <c r="K13" s="10">
        <v>353</v>
      </c>
      <c r="L13" s="21">
        <f t="shared" si="1"/>
        <v>650</v>
      </c>
      <c r="M13" s="6"/>
      <c r="N13" s="6"/>
      <c r="O13" s="6">
        <v>132</v>
      </c>
      <c r="P13" s="6"/>
      <c r="Q13" s="6"/>
      <c r="R13" s="6">
        <v>377</v>
      </c>
      <c r="S13" s="6">
        <v>245</v>
      </c>
      <c r="T13" s="6">
        <v>239</v>
      </c>
      <c r="U13" s="13">
        <f t="shared" si="2"/>
        <v>484</v>
      </c>
      <c r="V13" s="6">
        <v>215</v>
      </c>
      <c r="W13" s="6">
        <v>218</v>
      </c>
      <c r="X13" s="13">
        <f t="shared" si="3"/>
        <v>433</v>
      </c>
    </row>
    <row r="14" spans="1:27" s="5" customFormat="1" ht="20.100000000000001" customHeight="1" x14ac:dyDescent="0.2">
      <c r="A14" s="8">
        <v>6</v>
      </c>
      <c r="B14" s="29" t="s">
        <v>18</v>
      </c>
      <c r="C14" s="6"/>
      <c r="D14" s="32" t="s">
        <v>18</v>
      </c>
      <c r="E14" s="6"/>
      <c r="F14" s="8">
        <v>6</v>
      </c>
      <c r="G14" s="9">
        <v>370</v>
      </c>
      <c r="H14" s="9">
        <v>428</v>
      </c>
      <c r="I14" s="10">
        <f t="shared" si="0"/>
        <v>798</v>
      </c>
      <c r="J14" s="10">
        <v>335</v>
      </c>
      <c r="K14" s="10">
        <v>393</v>
      </c>
      <c r="L14" s="21">
        <f t="shared" si="1"/>
        <v>728</v>
      </c>
      <c r="M14" s="6"/>
      <c r="N14" s="6"/>
      <c r="O14" s="6">
        <v>125</v>
      </c>
      <c r="P14" s="6"/>
      <c r="Q14" s="6"/>
      <c r="R14" s="6">
        <v>405</v>
      </c>
      <c r="S14" s="6">
        <v>274</v>
      </c>
      <c r="T14" s="6">
        <v>301</v>
      </c>
      <c r="U14" s="13">
        <f t="shared" si="2"/>
        <v>575</v>
      </c>
      <c r="V14" s="6">
        <v>253</v>
      </c>
      <c r="W14" s="6">
        <v>281</v>
      </c>
      <c r="X14" s="13">
        <f t="shared" si="3"/>
        <v>534</v>
      </c>
    </row>
    <row r="15" spans="1:27" s="5" customFormat="1" ht="20.100000000000001" customHeight="1" x14ac:dyDescent="0.2">
      <c r="A15" s="8">
        <v>7</v>
      </c>
      <c r="B15" s="29" t="s">
        <v>18</v>
      </c>
      <c r="C15" s="6"/>
      <c r="D15" s="32" t="s">
        <v>18</v>
      </c>
      <c r="E15" s="6"/>
      <c r="F15" s="8">
        <v>7</v>
      </c>
      <c r="G15" s="9">
        <v>432</v>
      </c>
      <c r="H15" s="9">
        <v>511</v>
      </c>
      <c r="I15" s="10">
        <f t="shared" si="0"/>
        <v>943</v>
      </c>
      <c r="J15" s="10">
        <v>385</v>
      </c>
      <c r="K15" s="10">
        <v>456</v>
      </c>
      <c r="L15" s="21">
        <f t="shared" si="1"/>
        <v>841</v>
      </c>
      <c r="M15" s="6"/>
      <c r="N15" s="6"/>
      <c r="O15" s="6">
        <v>143</v>
      </c>
      <c r="P15" s="6"/>
      <c r="Q15" s="6"/>
      <c r="R15" s="6">
        <v>500</v>
      </c>
      <c r="S15" s="6">
        <v>315</v>
      </c>
      <c r="T15" s="6">
        <v>354</v>
      </c>
      <c r="U15" s="13">
        <f t="shared" si="2"/>
        <v>669</v>
      </c>
      <c r="V15" s="6">
        <v>284</v>
      </c>
      <c r="W15" s="6">
        <v>310</v>
      </c>
      <c r="X15" s="13">
        <f t="shared" si="3"/>
        <v>594</v>
      </c>
    </row>
    <row r="16" spans="1:27" s="5" customFormat="1" ht="20.100000000000001" customHeight="1" x14ac:dyDescent="0.2">
      <c r="A16" s="8">
        <v>8</v>
      </c>
      <c r="B16" s="29" t="s">
        <v>18</v>
      </c>
      <c r="C16" s="6"/>
      <c r="D16" s="32" t="s">
        <v>18</v>
      </c>
      <c r="E16" s="6"/>
      <c r="F16" s="8">
        <v>8</v>
      </c>
      <c r="G16" s="9">
        <v>409</v>
      </c>
      <c r="H16" s="9">
        <v>448</v>
      </c>
      <c r="I16" s="10">
        <f t="shared" si="0"/>
        <v>857</v>
      </c>
      <c r="J16" s="10">
        <v>365</v>
      </c>
      <c r="K16" s="10">
        <v>405</v>
      </c>
      <c r="L16" s="21">
        <f t="shared" si="1"/>
        <v>770</v>
      </c>
      <c r="M16" s="6"/>
      <c r="N16" s="6"/>
      <c r="O16" s="6">
        <v>123</v>
      </c>
      <c r="P16" s="6"/>
      <c r="Q16" s="6"/>
      <c r="R16" s="6">
        <v>430</v>
      </c>
      <c r="S16" s="6">
        <v>310</v>
      </c>
      <c r="T16" s="6">
        <v>306</v>
      </c>
      <c r="U16" s="13">
        <f t="shared" si="2"/>
        <v>616</v>
      </c>
      <c r="V16" s="6">
        <v>280</v>
      </c>
      <c r="W16" s="6">
        <v>270</v>
      </c>
      <c r="X16" s="13">
        <f t="shared" si="3"/>
        <v>550</v>
      </c>
    </row>
    <row r="17" spans="1:24" s="5" customFormat="1" ht="20.100000000000001" customHeight="1" x14ac:dyDescent="0.2">
      <c r="A17" s="8">
        <v>9</v>
      </c>
      <c r="B17" s="29" t="s">
        <v>18</v>
      </c>
      <c r="C17" s="6"/>
      <c r="D17" s="32" t="s">
        <v>18</v>
      </c>
      <c r="E17" s="6"/>
      <c r="F17" s="8">
        <v>9</v>
      </c>
      <c r="G17" s="9">
        <v>382</v>
      </c>
      <c r="H17" s="9">
        <v>398</v>
      </c>
      <c r="I17" s="10">
        <f t="shared" si="0"/>
        <v>780</v>
      </c>
      <c r="J17" s="10">
        <v>353</v>
      </c>
      <c r="K17" s="10">
        <v>375</v>
      </c>
      <c r="L17" s="21">
        <f t="shared" si="1"/>
        <v>728</v>
      </c>
      <c r="M17" s="6"/>
      <c r="N17" s="6"/>
      <c r="O17" s="6">
        <v>121</v>
      </c>
      <c r="P17" s="6"/>
      <c r="Q17" s="6"/>
      <c r="R17" s="6">
        <v>364</v>
      </c>
      <c r="S17" s="6">
        <v>240</v>
      </c>
      <c r="T17" s="6">
        <v>235</v>
      </c>
      <c r="U17" s="13">
        <f t="shared" si="2"/>
        <v>475</v>
      </c>
      <c r="V17" s="6">
        <v>223</v>
      </c>
      <c r="W17" s="6">
        <v>225</v>
      </c>
      <c r="X17" s="13">
        <f t="shared" si="3"/>
        <v>448</v>
      </c>
    </row>
    <row r="18" spans="1:24" s="5" customFormat="1" ht="20.100000000000001" customHeight="1" x14ac:dyDescent="0.2">
      <c r="A18" s="8">
        <v>10</v>
      </c>
      <c r="B18" s="29" t="s">
        <v>18</v>
      </c>
      <c r="C18" s="6"/>
      <c r="D18" s="32" t="s">
        <v>18</v>
      </c>
      <c r="E18" s="6"/>
      <c r="F18" s="8">
        <v>10</v>
      </c>
      <c r="G18" s="9">
        <v>292</v>
      </c>
      <c r="H18" s="9">
        <v>342</v>
      </c>
      <c r="I18" s="10">
        <f t="shared" si="0"/>
        <v>634</v>
      </c>
      <c r="J18" s="10">
        <v>259</v>
      </c>
      <c r="K18" s="10">
        <v>312</v>
      </c>
      <c r="L18" s="21">
        <f t="shared" si="1"/>
        <v>571</v>
      </c>
      <c r="M18" s="6"/>
      <c r="N18" s="6"/>
      <c r="O18" s="6">
        <v>105</v>
      </c>
      <c r="P18" s="6"/>
      <c r="Q18" s="6"/>
      <c r="R18" s="6">
        <v>342</v>
      </c>
      <c r="S18" s="6">
        <v>207</v>
      </c>
      <c r="T18" s="6">
        <v>196</v>
      </c>
      <c r="U18" s="13">
        <f t="shared" si="2"/>
        <v>403</v>
      </c>
      <c r="V18" s="6">
        <v>185</v>
      </c>
      <c r="W18" s="6">
        <v>178</v>
      </c>
      <c r="X18" s="13">
        <f t="shared" si="3"/>
        <v>363</v>
      </c>
    </row>
    <row r="19" spans="1:24" s="5" customFormat="1" ht="20.100000000000001" customHeight="1" x14ac:dyDescent="0.2">
      <c r="A19" s="8">
        <v>11</v>
      </c>
      <c r="B19" s="29" t="s">
        <v>18</v>
      </c>
      <c r="C19" s="6"/>
      <c r="D19" s="32" t="s">
        <v>18</v>
      </c>
      <c r="E19" s="6"/>
      <c r="F19" s="8">
        <v>11</v>
      </c>
      <c r="G19" s="9">
        <v>452</v>
      </c>
      <c r="H19" s="9">
        <v>432</v>
      </c>
      <c r="I19" s="10">
        <f t="shared" si="0"/>
        <v>884</v>
      </c>
      <c r="J19" s="10">
        <v>410</v>
      </c>
      <c r="K19" s="10">
        <v>375</v>
      </c>
      <c r="L19" s="21">
        <f t="shared" si="1"/>
        <v>785</v>
      </c>
      <c r="M19" s="6"/>
      <c r="N19" s="6"/>
      <c r="O19" s="6">
        <v>164</v>
      </c>
      <c r="P19" s="6"/>
      <c r="Q19" s="6"/>
      <c r="R19" s="6">
        <v>464</v>
      </c>
      <c r="S19" s="6">
        <v>285</v>
      </c>
      <c r="T19" s="6">
        <v>288</v>
      </c>
      <c r="U19" s="13">
        <f t="shared" si="2"/>
        <v>573</v>
      </c>
      <c r="V19" s="6">
        <v>260</v>
      </c>
      <c r="W19" s="6">
        <v>255</v>
      </c>
      <c r="X19" s="13">
        <f t="shared" si="3"/>
        <v>515</v>
      </c>
    </row>
    <row r="20" spans="1:24" s="5" customFormat="1" ht="20.100000000000001" customHeight="1" x14ac:dyDescent="0.2">
      <c r="A20" s="8">
        <v>12</v>
      </c>
      <c r="B20" s="29" t="s">
        <v>18</v>
      </c>
      <c r="C20" s="6"/>
      <c r="D20" s="32" t="s">
        <v>18</v>
      </c>
      <c r="E20" s="6"/>
      <c r="F20" s="8">
        <v>12</v>
      </c>
      <c r="G20" s="9">
        <v>439</v>
      </c>
      <c r="H20" s="9">
        <v>528</v>
      </c>
      <c r="I20" s="10">
        <f t="shared" si="0"/>
        <v>967</v>
      </c>
      <c r="J20" s="10">
        <v>395</v>
      </c>
      <c r="K20" s="10">
        <v>489</v>
      </c>
      <c r="L20" s="21">
        <f t="shared" si="1"/>
        <v>884</v>
      </c>
      <c r="M20" s="6"/>
      <c r="N20" s="6"/>
      <c r="O20" s="6">
        <v>152</v>
      </c>
      <c r="P20" s="6"/>
      <c r="Q20" s="6"/>
      <c r="R20" s="6">
        <v>475</v>
      </c>
      <c r="S20" s="6">
        <v>284</v>
      </c>
      <c r="T20" s="6">
        <v>336</v>
      </c>
      <c r="U20" s="13">
        <f t="shared" si="2"/>
        <v>620</v>
      </c>
      <c r="V20" s="6">
        <v>257</v>
      </c>
      <c r="W20" s="6">
        <v>312</v>
      </c>
      <c r="X20" s="13">
        <f t="shared" si="3"/>
        <v>569</v>
      </c>
    </row>
    <row r="21" spans="1:24" s="5" customFormat="1" ht="20.100000000000001" customHeight="1" x14ac:dyDescent="0.2">
      <c r="A21" s="8">
        <v>13</v>
      </c>
      <c r="B21" s="29" t="s">
        <v>18</v>
      </c>
      <c r="C21" s="6"/>
      <c r="D21" s="32" t="s">
        <v>18</v>
      </c>
      <c r="E21" s="6"/>
      <c r="F21" s="8">
        <v>13</v>
      </c>
      <c r="G21" s="9">
        <v>355</v>
      </c>
      <c r="H21" s="9">
        <v>417</v>
      </c>
      <c r="I21" s="10">
        <f t="shared" si="0"/>
        <v>772</v>
      </c>
      <c r="J21" s="10">
        <v>326</v>
      </c>
      <c r="K21" s="10">
        <v>387</v>
      </c>
      <c r="L21" s="21">
        <f t="shared" si="1"/>
        <v>713</v>
      </c>
      <c r="M21" s="6"/>
      <c r="N21" s="6"/>
      <c r="O21" s="6">
        <v>131</v>
      </c>
      <c r="P21" s="6"/>
      <c r="Q21" s="6"/>
      <c r="R21" s="6">
        <v>392</v>
      </c>
      <c r="S21" s="6">
        <v>233</v>
      </c>
      <c r="T21" s="6">
        <v>253</v>
      </c>
      <c r="U21" s="13">
        <f t="shared" si="2"/>
        <v>486</v>
      </c>
      <c r="V21" s="6">
        <v>222</v>
      </c>
      <c r="W21" s="6">
        <v>237</v>
      </c>
      <c r="X21" s="13">
        <f t="shared" si="3"/>
        <v>459</v>
      </c>
    </row>
    <row r="22" spans="1:24" s="5" customFormat="1" ht="20.100000000000001" customHeight="1" x14ac:dyDescent="0.2">
      <c r="A22" s="8">
        <v>14</v>
      </c>
      <c r="B22" s="29" t="s">
        <v>18</v>
      </c>
      <c r="C22" s="6"/>
      <c r="D22" s="32" t="s">
        <v>18</v>
      </c>
      <c r="E22" s="6"/>
      <c r="F22" s="8">
        <v>14</v>
      </c>
      <c r="G22" s="9">
        <v>423</v>
      </c>
      <c r="H22" s="9">
        <v>454</v>
      </c>
      <c r="I22" s="10">
        <f t="shared" si="0"/>
        <v>877</v>
      </c>
      <c r="J22" s="10">
        <v>373</v>
      </c>
      <c r="K22" s="10">
        <v>415</v>
      </c>
      <c r="L22" s="21">
        <f t="shared" si="1"/>
        <v>788</v>
      </c>
      <c r="M22" s="6"/>
      <c r="N22" s="6"/>
      <c r="O22" s="6">
        <v>145</v>
      </c>
      <c r="P22" s="6"/>
      <c r="Q22" s="6"/>
      <c r="R22" s="6">
        <v>536</v>
      </c>
      <c r="S22" s="6">
        <v>321</v>
      </c>
      <c r="T22" s="6">
        <v>321</v>
      </c>
      <c r="U22" s="13">
        <f t="shared" si="2"/>
        <v>642</v>
      </c>
      <c r="V22" s="6">
        <v>287</v>
      </c>
      <c r="W22" s="6">
        <v>295</v>
      </c>
      <c r="X22" s="13">
        <f t="shared" si="3"/>
        <v>582</v>
      </c>
    </row>
    <row r="23" spans="1:24" s="5" customFormat="1" ht="20.100000000000001" customHeight="1" thickBot="1" x14ac:dyDescent="0.25">
      <c r="A23" s="15">
        <v>15</v>
      </c>
      <c r="B23" s="30" t="s">
        <v>18</v>
      </c>
      <c r="C23" s="16"/>
      <c r="D23" s="33" t="s">
        <v>18</v>
      </c>
      <c r="E23" s="16"/>
      <c r="F23" s="15">
        <v>15</v>
      </c>
      <c r="G23" s="17">
        <v>394</v>
      </c>
      <c r="H23" s="17">
        <v>470</v>
      </c>
      <c r="I23" s="18">
        <f t="shared" si="0"/>
        <v>864</v>
      </c>
      <c r="J23" s="18">
        <v>362</v>
      </c>
      <c r="K23" s="18">
        <v>428</v>
      </c>
      <c r="L23" s="18">
        <f t="shared" si="1"/>
        <v>790</v>
      </c>
      <c r="M23" s="16"/>
      <c r="N23" s="16"/>
      <c r="O23" s="16">
        <v>147</v>
      </c>
      <c r="P23" s="16"/>
      <c r="Q23" s="16"/>
      <c r="R23" s="16">
        <v>450</v>
      </c>
      <c r="S23" s="16">
        <v>278</v>
      </c>
      <c r="T23" s="16">
        <v>303</v>
      </c>
      <c r="U23" s="16">
        <f t="shared" si="2"/>
        <v>581</v>
      </c>
      <c r="V23" s="16">
        <v>258</v>
      </c>
      <c r="W23" s="16">
        <v>275</v>
      </c>
      <c r="X23" s="16">
        <f t="shared" si="3"/>
        <v>533</v>
      </c>
    </row>
    <row r="24" spans="1:24" s="5" customFormat="1" ht="24.95" customHeight="1" thickTop="1" x14ac:dyDescent="0.2">
      <c r="A24" s="12" t="s">
        <v>8</v>
      </c>
      <c r="B24" s="13"/>
      <c r="C24" s="13"/>
      <c r="D24" s="13"/>
      <c r="E24" s="13"/>
      <c r="F24" s="12" t="s">
        <v>8</v>
      </c>
      <c r="G24" s="14">
        <f t="shared" ref="G24:L24" si="4">SUM(G9:G23)</f>
        <v>6053</v>
      </c>
      <c r="H24" s="14">
        <f t="shared" si="4"/>
        <v>6736</v>
      </c>
      <c r="I24" s="14">
        <f t="shared" si="4"/>
        <v>12789</v>
      </c>
      <c r="J24" s="14">
        <f t="shared" si="4"/>
        <v>5461</v>
      </c>
      <c r="K24" s="14">
        <f t="shared" si="4"/>
        <v>6145</v>
      </c>
      <c r="L24" s="14">
        <f t="shared" si="4"/>
        <v>11606</v>
      </c>
      <c r="M24" s="13"/>
      <c r="N24" s="13"/>
      <c r="O24" s="19">
        <f>SUM(O9:O23)</f>
        <v>2080</v>
      </c>
      <c r="P24" s="13"/>
      <c r="Q24" s="13"/>
      <c r="R24" s="19"/>
      <c r="S24" s="13">
        <f t="shared" ref="S24:X24" si="5">SUM(S9:S23)</f>
        <v>4303</v>
      </c>
      <c r="T24" s="13">
        <f t="shared" si="5"/>
        <v>4401</v>
      </c>
      <c r="U24" s="19">
        <f t="shared" si="5"/>
        <v>8704</v>
      </c>
      <c r="V24" s="13">
        <f t="shared" si="5"/>
        <v>3916</v>
      </c>
      <c r="W24" s="13">
        <f t="shared" si="5"/>
        <v>4016</v>
      </c>
      <c r="X24" s="19">
        <f t="shared" si="5"/>
        <v>7932</v>
      </c>
    </row>
    <row r="25" spans="1:24" s="5" customFormat="1" ht="24.95" customHeight="1" x14ac:dyDescent="0.2">
      <c r="A25" s="7"/>
      <c r="B25" s="6"/>
      <c r="C25" s="6"/>
      <c r="D25" s="6"/>
      <c r="E25" s="6"/>
      <c r="F25" s="7"/>
      <c r="G25" s="6"/>
      <c r="H25" s="6"/>
      <c r="I25" s="11"/>
      <c r="J25" s="10"/>
      <c r="K25" s="11"/>
      <c r="L25" s="11"/>
      <c r="M25" s="6"/>
      <c r="N25" s="6"/>
      <c r="O25" s="23">
        <f>SUM(O9:O23)/SUM(I9:I23)</f>
        <v>0.1626397685510986</v>
      </c>
      <c r="P25" s="8"/>
      <c r="Q25" s="8"/>
      <c r="R25" s="24">
        <f>SUM(R9:R23)/SUM(I9:I23)</f>
        <v>0.51817968566737038</v>
      </c>
      <c r="S25" s="6"/>
      <c r="T25" s="6"/>
      <c r="U25" s="24">
        <f>(U24)/I24</f>
        <v>0.6805848776292126</v>
      </c>
      <c r="V25" s="6"/>
      <c r="W25" s="6"/>
      <c r="X25" s="24">
        <f>X24/L24</f>
        <v>0.68343960020678962</v>
      </c>
    </row>
  </sheetData>
  <mergeCells count="16">
    <mergeCell ref="A1:X1"/>
    <mergeCell ref="M6:X6"/>
    <mergeCell ref="D6:E6"/>
    <mergeCell ref="A5:A8"/>
    <mergeCell ref="S7:U7"/>
    <mergeCell ref="D7:E7"/>
    <mergeCell ref="P7:R7"/>
    <mergeCell ref="M7:O7"/>
    <mergeCell ref="F6:F8"/>
    <mergeCell ref="B6:C6"/>
    <mergeCell ref="V7:X7"/>
    <mergeCell ref="B7:C7"/>
    <mergeCell ref="G6:I7"/>
    <mergeCell ref="J6:L7"/>
    <mergeCell ref="B5:X5"/>
    <mergeCell ref="A3:X3"/>
  </mergeCells>
  <phoneticPr fontId="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GALATONE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GALATONE</dc:creator>
  <cp:lastModifiedBy>DeGiorgi</cp:lastModifiedBy>
  <cp:lastPrinted>2018-03-01T10:00:43Z</cp:lastPrinted>
  <dcterms:created xsi:type="dcterms:W3CDTF">2009-05-28T11:21:48Z</dcterms:created>
  <dcterms:modified xsi:type="dcterms:W3CDTF">2018-03-05T04:54:36Z</dcterms:modified>
</cp:coreProperties>
</file>