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mera" sheetId="1" r:id="rId1"/>
    <sheet name="Senat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<sst xmlns="http://schemas.openxmlformats.org/spreadsheetml/2006/main" count="126" uniqueCount="60">
  <si>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SEZIONI</t>
  </si>
  <si>
    <t>M</t>
  </si>
  <si>
    <t>TOTALE</t>
  </si>
  <si>
    <t>F</t>
  </si>
  <si>
    <t>UBICAZIONE</t>
  </si>
  <si>
    <t>Via Tunisi</t>
  </si>
  <si>
    <t>Via   XX Settembre</t>
  </si>
  <si>
    <t>Via  XX Settembre</t>
  </si>
  <si>
    <t>Via  Tunisi</t>
  </si>
  <si>
    <t>Piazza  Itria</t>
  </si>
  <si>
    <t>VOTANTI</t>
  </si>
  <si>
    <t>VOTI VALIDI</t>
  </si>
  <si>
    <t>SEZIONI ELETTORALI</t>
  </si>
  <si>
    <t>LISTA N.</t>
  </si>
  <si>
    <t>SPOGLIO</t>
  </si>
  <si>
    <t>Bianche</t>
  </si>
  <si>
    <t>Nulle</t>
  </si>
  <si>
    <t>Schede</t>
  </si>
  <si>
    <t>Nulli</t>
  </si>
  <si>
    <t>Contestati e non assegnati</t>
  </si>
  <si>
    <t>Totale</t>
  </si>
  <si>
    <t>ELETTORI
ISCRITTI</t>
  </si>
  <si>
    <t>ELEZIONI DEL 24 e 25 FEBBRAIO 2013 PER IL RINNOVO DELLA CAMERA DEI DEPUTATI</t>
  </si>
  <si>
    <t>FARE PER FERMARE IL DECLINO</t>
  </si>
  <si>
    <t>RIFORMISTI ITALIANI</t>
  </si>
  <si>
    <t>RIVOLUZIONE CIVILE</t>
  </si>
  <si>
    <t>FUTURO E LIBERTA'</t>
  </si>
  <si>
    <t>UNIONE DI CENTRO</t>
  </si>
  <si>
    <t>SCELTA CIVICA</t>
  </si>
  <si>
    <t>AMNISTIA, GIUSTIZIA E LIBERTA'</t>
  </si>
  <si>
    <t>MOVIMENTO CINQUE STELLE</t>
  </si>
  <si>
    <t>FORZA NUOVA</t>
  </si>
  <si>
    <t>FIAMMA TRICOLORE</t>
  </si>
  <si>
    <t>CENTRO DEMOCRATICO</t>
  </si>
  <si>
    <t>SINISTRA, ECOLOGIA E LIBERTA'</t>
  </si>
  <si>
    <t>PARTITO DEMOCRATICO</t>
  </si>
  <si>
    <t>PARTITO DI ALTERNATIVA COMUNISTA</t>
  </si>
  <si>
    <t>MODERATI IN RIVOLUZIONE</t>
  </si>
  <si>
    <t>INTESA POPOLARE</t>
  </si>
  <si>
    <t>LA DESTRA</t>
  </si>
  <si>
    <t>LEGA NORD</t>
  </si>
  <si>
    <t>PENSIONATI</t>
  </si>
  <si>
    <t>POPOLO DELLA LIBERTA'</t>
  </si>
  <si>
    <t>FRATELLI D'ITALIA</t>
  </si>
  <si>
    <t>GRANDE SUD</t>
  </si>
  <si>
    <t>PARTITO COMUNISTA DEI LAVORATORI</t>
  </si>
  <si>
    <t>IO AMO L'ITALIA</t>
  </si>
  <si>
    <t>CASAPOUND ITALIA</t>
  </si>
  <si>
    <t>ELEZIONI DEL 24 e 25 FEBBRAIO 2013 PER IL RINNOVO DEL SENATO DELLA REPUBBLICA</t>
  </si>
  <si>
    <t>MOVIMENTO NATURALISTA ITALIANO</t>
  </si>
  <si>
    <t>CON MONTI PER L'ITALIA</t>
  </si>
  <si>
    <t>MODERATI ITALIANI INRIVOLUZIONE ROSA TRICOLORE</t>
  </si>
  <si>
    <t>PARTITO PENSIONATI</t>
  </si>
  <si>
    <t>MOVIMENTO POLITICO GRANDE SUD</t>
  </si>
  <si>
    <t>IL POPOLO DELLA LIBERTA'</t>
  </si>
  <si>
    <t>SINISTRA ECOLOGIA E LIBERTA'</t>
  </si>
  <si>
    <t>TUTTI INSIEME PER L'ITALIA</t>
  </si>
  <si>
    <t>AMNISTIA GIUSTIZIA E LIBERTA'</t>
  </si>
  <si>
    <t>MOVIMENTO SOCIALE FIAMMA TRICOLORE</t>
  </si>
  <si>
    <t>VOTI VALIDI LISTE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</si>
</sst>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0.0%"/>
    <numFmt numFmtId="193" formatCode="0.00;[Red]0.00"/>
    <numFmt numFmtId="194" formatCode="0;[Red]0"/>
  </numFmts>
  <fonts count="2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0" fontId="1" fillId="0" borderId="11" xfId="48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0" fontId="1" fillId="0" borderId="29" xfId="48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0" fontId="1" fillId="0" borderId="14" xfId="48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0" fontId="1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0" fontId="1" fillId="0" borderId="17" xfId="48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10" fontId="1" fillId="0" borderId="10" xfId="48" applyNumberFormat="1" applyFont="1" applyBorder="1" applyAlignment="1">
      <alignment horizontal="center" vertical="center"/>
    </xf>
    <xf numFmtId="10" fontId="1" fillId="0" borderId="32" xfId="48" applyNumberFormat="1" applyFont="1" applyBorder="1" applyAlignment="1">
      <alignment horizontal="center" vertical="center"/>
    </xf>
    <xf numFmtId="10" fontId="1" fillId="0" borderId="33" xfId="48" applyNumberFormat="1" applyFont="1" applyBorder="1" applyAlignment="1">
      <alignment horizontal="center" vertical="center"/>
    </xf>
    <xf numFmtId="10" fontId="1" fillId="0" borderId="34" xfId="48" applyNumberFormat="1" applyFont="1" applyBorder="1" applyAlignment="1">
      <alignment horizontal="center" vertical="center"/>
    </xf>
    <xf numFmtId="194" fontId="0" fillId="0" borderId="12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 textRotation="90" wrapText="1"/>
    </xf>
    <xf numFmtId="0" fontId="6" fillId="0" borderId="35" xfId="0" applyFont="1" applyBorder="1" applyAlignment="1">
      <alignment horizontal="center" textRotation="90" wrapText="1"/>
    </xf>
    <xf numFmtId="0" fontId="6" fillId="0" borderId="34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7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textRotation="90" wrapText="1"/>
    </xf>
    <xf numFmtId="0" fontId="6" fillId="0" borderId="46" xfId="0" applyFont="1" applyBorder="1" applyAlignment="1">
      <alignment horizontal="center" textRotation="90" wrapText="1"/>
    </xf>
    <xf numFmtId="0" fontId="6" fillId="0" borderId="40" xfId="0" applyFont="1" applyBorder="1" applyAlignment="1">
      <alignment horizontal="center" textRotation="90" wrapText="1"/>
    </xf>
    <xf numFmtId="0" fontId="6" fillId="0" borderId="44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1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 textRotation="90" wrapText="1"/>
    </xf>
    <xf numFmtId="0" fontId="6" fillId="0" borderId="45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="80" zoomScaleNormal="80" zoomScalePageLayoutView="0" workbookViewId="0" topLeftCell="G10">
      <selection activeCell="Z18" sqref="Z18"/>
    </sheetView>
  </sheetViews>
  <sheetFormatPr defaultColWidth="9.140625" defaultRowHeight="12.75"/>
  <cols>
    <col min="1" max="1" width="3.8515625" style="0" bestFit="1" customWidth="1"/>
    <col min="2" max="2" width="21.421875" style="0" customWidth="1"/>
    <col min="3" max="4" width="6.7109375" style="6" customWidth="1"/>
    <col min="5" max="5" width="7.7109375" style="0" customWidth="1"/>
    <col min="6" max="7" width="6.28125" style="0" customWidth="1"/>
    <col min="8" max="8" width="7.7109375" style="0" customWidth="1"/>
    <col min="9" max="9" width="6.28125" style="0" customWidth="1"/>
    <col min="10" max="13" width="6.7109375" style="0" customWidth="1"/>
    <col min="14" max="14" width="7.57421875" style="0" customWidth="1"/>
    <col min="15" max="16" width="6.7109375" style="0" customWidth="1"/>
    <col min="17" max="17" width="7.8515625" style="0" customWidth="1"/>
    <col min="18" max="21" width="6.7109375" style="0" customWidth="1"/>
    <col min="22" max="22" width="7.421875" style="0" customWidth="1"/>
    <col min="23" max="28" width="6.7109375" style="0" customWidth="1"/>
    <col min="29" max="29" width="7.421875" style="0" customWidth="1"/>
    <col min="30" max="30" width="6.7109375" style="0" customWidth="1"/>
    <col min="31" max="31" width="7.57421875" style="0" customWidth="1"/>
    <col min="32" max="34" width="6.7109375" style="0" customWidth="1"/>
    <col min="35" max="35" width="6.8515625" style="0" customWidth="1"/>
    <col min="36" max="36" width="7.8515625" style="0" customWidth="1"/>
    <col min="37" max="37" width="6.7109375" style="0" customWidth="1"/>
    <col min="38" max="38" width="6.421875" style="0" customWidth="1"/>
    <col min="39" max="39" width="6.8515625" style="0" customWidth="1"/>
    <col min="40" max="40" width="14.00390625" style="0" customWidth="1"/>
  </cols>
  <sheetData>
    <row r="1" spans="1:40" ht="30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2.75" customHeight="1">
      <c r="A2" s="69" t="s">
        <v>12</v>
      </c>
      <c r="B2" s="70"/>
      <c r="C2" s="70"/>
      <c r="D2" s="70"/>
      <c r="E2" s="70"/>
      <c r="F2" s="70"/>
      <c r="G2" s="70"/>
      <c r="H2" s="76"/>
      <c r="I2" s="4"/>
      <c r="J2" s="69" t="s">
        <v>11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5" t="s">
        <v>14</v>
      </c>
      <c r="AJ2" s="75"/>
      <c r="AK2" s="75"/>
      <c r="AL2" s="75"/>
      <c r="AM2" s="75"/>
      <c r="AN2" s="75"/>
    </row>
    <row r="3" spans="1:40" ht="12.75" customHeight="1" thickBot="1">
      <c r="A3" s="79" t="s">
        <v>0</v>
      </c>
      <c r="B3" s="95" t="s">
        <v>4</v>
      </c>
      <c r="C3" s="83" t="s">
        <v>21</v>
      </c>
      <c r="D3" s="84"/>
      <c r="E3" s="85"/>
      <c r="F3" s="102" t="s">
        <v>10</v>
      </c>
      <c r="G3" s="103"/>
      <c r="H3" s="104"/>
      <c r="I3" s="2"/>
      <c r="J3" s="69" t="s">
        <v>13</v>
      </c>
      <c r="K3" s="70"/>
      <c r="L3" s="111"/>
      <c r="M3" s="111"/>
      <c r="N3" s="111"/>
      <c r="O3" s="70"/>
      <c r="P3" s="70"/>
      <c r="Q3" s="70"/>
      <c r="R3" s="70"/>
      <c r="S3" s="70"/>
      <c r="T3" s="111"/>
      <c r="U3" s="111"/>
      <c r="V3" s="111"/>
      <c r="W3" s="70"/>
      <c r="X3" s="111"/>
      <c r="Y3" s="111"/>
      <c r="Z3" s="111"/>
      <c r="AA3" s="111"/>
      <c r="AB3" s="111"/>
      <c r="AC3" s="111"/>
      <c r="AD3" s="111"/>
      <c r="AE3" s="111"/>
      <c r="AF3" s="70"/>
      <c r="AG3" s="70"/>
      <c r="AH3" s="76"/>
      <c r="AI3" s="118" t="s">
        <v>17</v>
      </c>
      <c r="AJ3" s="119"/>
      <c r="AK3" s="120"/>
      <c r="AL3" s="117"/>
      <c r="AM3" s="117"/>
      <c r="AN3" s="114" t="s">
        <v>20</v>
      </c>
    </row>
    <row r="4" spans="1:40" ht="25.5" customHeight="1">
      <c r="A4" s="80"/>
      <c r="B4" s="96"/>
      <c r="C4" s="86"/>
      <c r="D4" s="87"/>
      <c r="E4" s="88"/>
      <c r="F4" s="105"/>
      <c r="G4" s="106"/>
      <c r="H4" s="107"/>
      <c r="I4" s="79" t="s">
        <v>0</v>
      </c>
      <c r="J4" s="3">
        <v>1</v>
      </c>
      <c r="K4" s="29">
        <v>2</v>
      </c>
      <c r="L4" s="37">
        <v>3</v>
      </c>
      <c r="M4" s="38">
        <v>4</v>
      </c>
      <c r="N4" s="39">
        <v>5</v>
      </c>
      <c r="O4" s="33">
        <v>6</v>
      </c>
      <c r="P4" s="3">
        <v>7</v>
      </c>
      <c r="Q4" s="3">
        <v>8</v>
      </c>
      <c r="R4" s="3">
        <v>9</v>
      </c>
      <c r="S4" s="29">
        <v>10</v>
      </c>
      <c r="T4" s="37">
        <v>11</v>
      </c>
      <c r="U4" s="38">
        <v>12</v>
      </c>
      <c r="V4" s="39">
        <v>13</v>
      </c>
      <c r="W4" s="57">
        <v>14</v>
      </c>
      <c r="X4" s="37">
        <v>15</v>
      </c>
      <c r="Y4" s="38">
        <v>16</v>
      </c>
      <c r="Z4" s="38">
        <v>17</v>
      </c>
      <c r="AA4" s="38">
        <v>18</v>
      </c>
      <c r="AB4" s="38">
        <v>19</v>
      </c>
      <c r="AC4" s="38">
        <v>20</v>
      </c>
      <c r="AD4" s="38">
        <v>21</v>
      </c>
      <c r="AE4" s="39">
        <v>22</v>
      </c>
      <c r="AF4" s="33">
        <v>23</v>
      </c>
      <c r="AG4" s="3">
        <v>24</v>
      </c>
      <c r="AH4" s="3">
        <v>25</v>
      </c>
      <c r="AI4" s="79" t="s">
        <v>59</v>
      </c>
      <c r="AJ4" s="108" t="s">
        <v>15</v>
      </c>
      <c r="AK4" s="108" t="s">
        <v>16</v>
      </c>
      <c r="AL4" s="108" t="s">
        <v>18</v>
      </c>
      <c r="AM4" s="108" t="s">
        <v>19</v>
      </c>
      <c r="AN4" s="114"/>
    </row>
    <row r="5" spans="1:40" ht="49.5" customHeight="1">
      <c r="A5" s="80"/>
      <c r="B5" s="96"/>
      <c r="C5" s="89" t="s">
        <v>1</v>
      </c>
      <c r="D5" s="91" t="s">
        <v>3</v>
      </c>
      <c r="E5" s="93" t="s">
        <v>2</v>
      </c>
      <c r="F5" s="67" t="s">
        <v>1</v>
      </c>
      <c r="G5" s="67" t="s">
        <v>3</v>
      </c>
      <c r="H5" s="79" t="s">
        <v>2</v>
      </c>
      <c r="I5" s="80"/>
      <c r="J5" s="71" t="s">
        <v>24</v>
      </c>
      <c r="K5" s="100" t="s">
        <v>25</v>
      </c>
      <c r="L5" s="98" t="s">
        <v>26</v>
      </c>
      <c r="M5" s="71" t="s">
        <v>27</v>
      </c>
      <c r="N5" s="73" t="s">
        <v>28</v>
      </c>
      <c r="O5" s="77" t="s">
        <v>23</v>
      </c>
      <c r="P5" s="71" t="s">
        <v>29</v>
      </c>
      <c r="Q5" s="71" t="s">
        <v>30</v>
      </c>
      <c r="R5" s="71" t="s">
        <v>31</v>
      </c>
      <c r="S5" s="100" t="s">
        <v>32</v>
      </c>
      <c r="T5" s="98" t="s">
        <v>33</v>
      </c>
      <c r="U5" s="71" t="s">
        <v>34</v>
      </c>
      <c r="V5" s="73" t="s">
        <v>35</v>
      </c>
      <c r="W5" s="112" t="s">
        <v>36</v>
      </c>
      <c r="X5" s="98" t="s">
        <v>37</v>
      </c>
      <c r="Y5" s="71" t="s">
        <v>38</v>
      </c>
      <c r="Z5" s="71" t="s">
        <v>39</v>
      </c>
      <c r="AA5" s="71" t="s">
        <v>40</v>
      </c>
      <c r="AB5" s="71" t="s">
        <v>41</v>
      </c>
      <c r="AC5" s="71" t="s">
        <v>42</v>
      </c>
      <c r="AD5" s="71" t="s">
        <v>43</v>
      </c>
      <c r="AE5" s="73" t="s">
        <v>44</v>
      </c>
      <c r="AF5" s="77" t="s">
        <v>45</v>
      </c>
      <c r="AG5" s="71" t="s">
        <v>46</v>
      </c>
      <c r="AH5" s="71" t="s">
        <v>47</v>
      </c>
      <c r="AI5" s="80"/>
      <c r="AJ5" s="108"/>
      <c r="AK5" s="108"/>
      <c r="AL5" s="109"/>
      <c r="AM5" s="109"/>
      <c r="AN5" s="114"/>
    </row>
    <row r="6" spans="1:40" ht="69.75" customHeight="1" thickBot="1">
      <c r="A6" s="81"/>
      <c r="B6" s="97"/>
      <c r="C6" s="90"/>
      <c r="D6" s="92"/>
      <c r="E6" s="94"/>
      <c r="F6" s="68"/>
      <c r="G6" s="68"/>
      <c r="H6" s="81"/>
      <c r="I6" s="81"/>
      <c r="J6" s="72"/>
      <c r="K6" s="101"/>
      <c r="L6" s="99"/>
      <c r="M6" s="72"/>
      <c r="N6" s="74"/>
      <c r="O6" s="78"/>
      <c r="P6" s="72"/>
      <c r="Q6" s="72"/>
      <c r="R6" s="72"/>
      <c r="S6" s="101"/>
      <c r="T6" s="99"/>
      <c r="U6" s="72"/>
      <c r="V6" s="74"/>
      <c r="W6" s="113"/>
      <c r="X6" s="99"/>
      <c r="Y6" s="72"/>
      <c r="Z6" s="72"/>
      <c r="AA6" s="72"/>
      <c r="AB6" s="72"/>
      <c r="AC6" s="72"/>
      <c r="AD6" s="72"/>
      <c r="AE6" s="74"/>
      <c r="AF6" s="78"/>
      <c r="AG6" s="72"/>
      <c r="AH6" s="72"/>
      <c r="AI6" s="81"/>
      <c r="AJ6" s="116"/>
      <c r="AK6" s="116"/>
      <c r="AL6" s="110"/>
      <c r="AM6" s="110"/>
      <c r="AN6" s="115"/>
    </row>
    <row r="7" spans="1:40" s="13" customFormat="1" ht="39.75" customHeight="1">
      <c r="A7" s="10">
        <v>1</v>
      </c>
      <c r="B7" s="11" t="s">
        <v>6</v>
      </c>
      <c r="C7" s="7">
        <v>517</v>
      </c>
      <c r="D7" s="7">
        <v>532</v>
      </c>
      <c r="E7" s="22">
        <f>SUM(C7:D7)</f>
        <v>1049</v>
      </c>
      <c r="F7" s="24">
        <v>349</v>
      </c>
      <c r="G7" s="24">
        <v>349</v>
      </c>
      <c r="H7" s="27">
        <f>F7+G7</f>
        <v>698</v>
      </c>
      <c r="I7" s="10">
        <v>1</v>
      </c>
      <c r="J7" s="12">
        <v>0</v>
      </c>
      <c r="K7" s="30">
        <v>7</v>
      </c>
      <c r="L7" s="40">
        <v>2</v>
      </c>
      <c r="M7" s="12">
        <v>20</v>
      </c>
      <c r="N7" s="41">
        <v>55</v>
      </c>
      <c r="O7" s="34">
        <v>1</v>
      </c>
      <c r="P7" s="12">
        <v>1</v>
      </c>
      <c r="Q7" s="12">
        <v>164</v>
      </c>
      <c r="R7" s="12">
        <v>0</v>
      </c>
      <c r="S7" s="30">
        <v>3</v>
      </c>
      <c r="T7" s="40">
        <v>2</v>
      </c>
      <c r="U7" s="12">
        <v>32</v>
      </c>
      <c r="V7" s="41">
        <v>147</v>
      </c>
      <c r="W7" s="58">
        <v>2</v>
      </c>
      <c r="X7" s="40">
        <v>18</v>
      </c>
      <c r="Y7" s="12">
        <v>1</v>
      </c>
      <c r="Z7" s="12">
        <v>2</v>
      </c>
      <c r="AA7" s="12">
        <v>0</v>
      </c>
      <c r="AB7" s="12">
        <v>2</v>
      </c>
      <c r="AC7" s="12">
        <v>190</v>
      </c>
      <c r="AD7" s="12">
        <v>5</v>
      </c>
      <c r="AE7" s="41">
        <v>7</v>
      </c>
      <c r="AF7" s="34">
        <v>1</v>
      </c>
      <c r="AG7" s="12">
        <v>0</v>
      </c>
      <c r="AH7" s="12">
        <v>6</v>
      </c>
      <c r="AI7" s="12">
        <v>668</v>
      </c>
      <c r="AJ7" s="12">
        <v>10</v>
      </c>
      <c r="AK7" s="12">
        <v>20</v>
      </c>
      <c r="AL7" s="12"/>
      <c r="AM7" s="12"/>
      <c r="AN7" s="66">
        <f>AI7+AJ7+AK7</f>
        <v>698</v>
      </c>
    </row>
    <row r="8" spans="1:40" s="13" customFormat="1" ht="39.75" customHeight="1">
      <c r="A8" s="14">
        <v>2</v>
      </c>
      <c r="B8" s="15" t="s">
        <v>6</v>
      </c>
      <c r="C8" s="8">
        <v>379</v>
      </c>
      <c r="D8" s="8">
        <v>432</v>
      </c>
      <c r="E8" s="22">
        <f aca="true" t="shared" si="0" ref="E8:E21">SUM(C8:D8)</f>
        <v>811</v>
      </c>
      <c r="F8" s="25">
        <v>281</v>
      </c>
      <c r="G8" s="25">
        <v>283</v>
      </c>
      <c r="H8" s="27">
        <f aca="true" t="shared" si="1" ref="H8:H21">F8+G8</f>
        <v>564</v>
      </c>
      <c r="I8" s="14">
        <v>2</v>
      </c>
      <c r="J8" s="16">
        <v>0</v>
      </c>
      <c r="K8" s="31">
        <v>7</v>
      </c>
      <c r="L8" s="42">
        <v>7</v>
      </c>
      <c r="M8" s="16">
        <v>21</v>
      </c>
      <c r="N8" s="43">
        <v>41</v>
      </c>
      <c r="O8" s="35">
        <v>0</v>
      </c>
      <c r="P8" s="16">
        <v>1</v>
      </c>
      <c r="Q8" s="16">
        <v>124</v>
      </c>
      <c r="R8" s="16">
        <v>1</v>
      </c>
      <c r="S8" s="31">
        <v>1</v>
      </c>
      <c r="T8" s="42">
        <v>1</v>
      </c>
      <c r="U8" s="16">
        <v>49</v>
      </c>
      <c r="V8" s="43">
        <v>119</v>
      </c>
      <c r="W8" s="59">
        <v>0</v>
      </c>
      <c r="X8" s="42">
        <v>5</v>
      </c>
      <c r="Y8" s="16">
        <v>0</v>
      </c>
      <c r="Z8" s="16">
        <v>3</v>
      </c>
      <c r="AA8" s="16">
        <v>1</v>
      </c>
      <c r="AB8" s="16">
        <v>2</v>
      </c>
      <c r="AC8" s="16">
        <v>145</v>
      </c>
      <c r="AD8" s="16">
        <v>5</v>
      </c>
      <c r="AE8" s="43">
        <v>4</v>
      </c>
      <c r="AF8" s="35">
        <v>3</v>
      </c>
      <c r="AG8" s="16">
        <v>0</v>
      </c>
      <c r="AH8" s="16">
        <v>2</v>
      </c>
      <c r="AI8" s="16">
        <v>542</v>
      </c>
      <c r="AJ8" s="16">
        <v>8</v>
      </c>
      <c r="AK8" s="16">
        <v>14</v>
      </c>
      <c r="AL8" s="16"/>
      <c r="AM8" s="16"/>
      <c r="AN8" s="66">
        <f aca="true" t="shared" si="2" ref="AN8:AN21">AI8+AJ8+AK8</f>
        <v>564</v>
      </c>
    </row>
    <row r="9" spans="1:40" s="13" customFormat="1" ht="39.75" customHeight="1">
      <c r="A9" s="14">
        <v>3</v>
      </c>
      <c r="B9" s="15" t="s">
        <v>7</v>
      </c>
      <c r="C9" s="8">
        <v>425</v>
      </c>
      <c r="D9" s="8">
        <v>490</v>
      </c>
      <c r="E9" s="22">
        <f t="shared" si="0"/>
        <v>915</v>
      </c>
      <c r="F9" s="25">
        <v>321</v>
      </c>
      <c r="G9" s="25">
        <v>334</v>
      </c>
      <c r="H9" s="27">
        <f t="shared" si="1"/>
        <v>655</v>
      </c>
      <c r="I9" s="14">
        <v>3</v>
      </c>
      <c r="J9" s="16">
        <v>0</v>
      </c>
      <c r="K9" s="31">
        <v>3</v>
      </c>
      <c r="L9" s="42">
        <v>3</v>
      </c>
      <c r="M9" s="16">
        <v>23</v>
      </c>
      <c r="N9" s="43">
        <v>52</v>
      </c>
      <c r="O9" s="35">
        <v>2</v>
      </c>
      <c r="P9" s="16">
        <v>0</v>
      </c>
      <c r="Q9" s="16">
        <v>143</v>
      </c>
      <c r="R9" s="16">
        <v>3</v>
      </c>
      <c r="S9" s="31">
        <v>1</v>
      </c>
      <c r="T9" s="42">
        <v>3</v>
      </c>
      <c r="U9" s="16">
        <v>28</v>
      </c>
      <c r="V9" s="43">
        <v>135</v>
      </c>
      <c r="W9" s="59">
        <v>3</v>
      </c>
      <c r="X9" s="42">
        <v>3</v>
      </c>
      <c r="Y9" s="16">
        <v>0</v>
      </c>
      <c r="Z9" s="16">
        <v>9</v>
      </c>
      <c r="AA9" s="16">
        <v>0</v>
      </c>
      <c r="AB9" s="16">
        <v>3</v>
      </c>
      <c r="AC9" s="16">
        <v>184</v>
      </c>
      <c r="AD9" s="16">
        <v>6</v>
      </c>
      <c r="AE9" s="43">
        <v>8</v>
      </c>
      <c r="AF9" s="35">
        <v>0</v>
      </c>
      <c r="AG9" s="16">
        <v>4</v>
      </c>
      <c r="AH9" s="16">
        <v>1</v>
      </c>
      <c r="AI9" s="16">
        <v>617</v>
      </c>
      <c r="AJ9" s="16">
        <v>16</v>
      </c>
      <c r="AK9" s="16">
        <v>22</v>
      </c>
      <c r="AL9" s="16"/>
      <c r="AM9" s="16"/>
      <c r="AN9" s="66">
        <f t="shared" si="2"/>
        <v>655</v>
      </c>
    </row>
    <row r="10" spans="1:40" s="13" customFormat="1" ht="39.75" customHeight="1">
      <c r="A10" s="14">
        <v>4</v>
      </c>
      <c r="B10" s="15" t="s">
        <v>7</v>
      </c>
      <c r="C10" s="8">
        <v>341</v>
      </c>
      <c r="D10" s="8">
        <v>391</v>
      </c>
      <c r="E10" s="22">
        <f t="shared" si="0"/>
        <v>732</v>
      </c>
      <c r="F10" s="25">
        <v>254</v>
      </c>
      <c r="G10" s="25">
        <v>256</v>
      </c>
      <c r="H10" s="27">
        <f t="shared" si="1"/>
        <v>510</v>
      </c>
      <c r="I10" s="14">
        <v>4</v>
      </c>
      <c r="J10" s="16">
        <v>2</v>
      </c>
      <c r="K10" s="31">
        <v>8</v>
      </c>
      <c r="L10" s="42">
        <v>1</v>
      </c>
      <c r="M10" s="16">
        <v>16</v>
      </c>
      <c r="N10" s="43">
        <v>46</v>
      </c>
      <c r="O10" s="35">
        <v>0</v>
      </c>
      <c r="P10" s="16">
        <v>1</v>
      </c>
      <c r="Q10" s="16">
        <v>100</v>
      </c>
      <c r="R10" s="16">
        <v>0</v>
      </c>
      <c r="S10" s="31">
        <v>3</v>
      </c>
      <c r="T10" s="42">
        <v>4</v>
      </c>
      <c r="U10" s="16">
        <v>30</v>
      </c>
      <c r="V10" s="43">
        <v>117</v>
      </c>
      <c r="W10" s="59">
        <v>0</v>
      </c>
      <c r="X10" s="42">
        <v>4</v>
      </c>
      <c r="Y10" s="16">
        <v>0</v>
      </c>
      <c r="Z10" s="16">
        <v>1</v>
      </c>
      <c r="AA10" s="16">
        <v>0</v>
      </c>
      <c r="AB10" s="16">
        <v>3</v>
      </c>
      <c r="AC10" s="16">
        <v>124</v>
      </c>
      <c r="AD10" s="16">
        <v>9</v>
      </c>
      <c r="AE10" s="43">
        <v>9</v>
      </c>
      <c r="AF10" s="35">
        <v>1</v>
      </c>
      <c r="AG10" s="16">
        <v>0</v>
      </c>
      <c r="AH10" s="16">
        <v>2</v>
      </c>
      <c r="AI10" s="16">
        <v>479</v>
      </c>
      <c r="AJ10" s="16">
        <v>11</v>
      </c>
      <c r="AK10" s="16">
        <v>20</v>
      </c>
      <c r="AL10" s="16"/>
      <c r="AM10" s="16"/>
      <c r="AN10" s="66">
        <f t="shared" si="2"/>
        <v>510</v>
      </c>
    </row>
    <row r="11" spans="1:40" s="13" customFormat="1" ht="39.75" customHeight="1">
      <c r="A11" s="14">
        <v>5</v>
      </c>
      <c r="B11" s="15" t="s">
        <v>7</v>
      </c>
      <c r="C11" s="8">
        <v>347</v>
      </c>
      <c r="D11" s="8">
        <v>407</v>
      </c>
      <c r="E11" s="22">
        <f t="shared" si="0"/>
        <v>754</v>
      </c>
      <c r="F11" s="25">
        <v>248</v>
      </c>
      <c r="G11" s="25">
        <v>250</v>
      </c>
      <c r="H11" s="27">
        <f t="shared" si="1"/>
        <v>498</v>
      </c>
      <c r="I11" s="14">
        <v>5</v>
      </c>
      <c r="J11" s="16">
        <v>0</v>
      </c>
      <c r="K11" s="31">
        <v>4</v>
      </c>
      <c r="L11" s="42">
        <v>4</v>
      </c>
      <c r="M11" s="16">
        <v>19</v>
      </c>
      <c r="N11" s="43">
        <v>28</v>
      </c>
      <c r="O11" s="35">
        <v>4</v>
      </c>
      <c r="P11" s="16">
        <v>2</v>
      </c>
      <c r="Q11" s="16">
        <v>110</v>
      </c>
      <c r="R11" s="16">
        <v>3</v>
      </c>
      <c r="S11" s="31">
        <v>1</v>
      </c>
      <c r="T11" s="42">
        <v>3</v>
      </c>
      <c r="U11" s="16">
        <v>26</v>
      </c>
      <c r="V11" s="43">
        <v>107</v>
      </c>
      <c r="W11" s="59">
        <v>0</v>
      </c>
      <c r="X11" s="42">
        <v>9</v>
      </c>
      <c r="Y11" s="16">
        <v>0</v>
      </c>
      <c r="Z11" s="16">
        <v>4</v>
      </c>
      <c r="AA11" s="16">
        <v>1</v>
      </c>
      <c r="AB11" s="16">
        <v>2</v>
      </c>
      <c r="AC11" s="16">
        <v>135</v>
      </c>
      <c r="AD11" s="16">
        <v>7</v>
      </c>
      <c r="AE11" s="43">
        <v>5</v>
      </c>
      <c r="AF11" s="35">
        <v>0</v>
      </c>
      <c r="AG11" s="16">
        <v>0</v>
      </c>
      <c r="AH11" s="16">
        <v>0</v>
      </c>
      <c r="AI11" s="16">
        <v>476</v>
      </c>
      <c r="AJ11" s="16">
        <v>7</v>
      </c>
      <c r="AK11" s="16">
        <v>15</v>
      </c>
      <c r="AL11" s="16"/>
      <c r="AM11" s="16"/>
      <c r="AN11" s="66">
        <f t="shared" si="2"/>
        <v>498</v>
      </c>
    </row>
    <row r="12" spans="1:40" s="13" customFormat="1" ht="39.75" customHeight="1">
      <c r="A12" s="14">
        <v>6</v>
      </c>
      <c r="B12" s="15" t="s">
        <v>7</v>
      </c>
      <c r="C12" s="8">
        <v>345</v>
      </c>
      <c r="D12" s="8">
        <v>398</v>
      </c>
      <c r="E12" s="22">
        <f t="shared" si="0"/>
        <v>743</v>
      </c>
      <c r="F12" s="25">
        <v>270</v>
      </c>
      <c r="G12" s="25">
        <v>279</v>
      </c>
      <c r="H12" s="27">
        <f t="shared" si="1"/>
        <v>549</v>
      </c>
      <c r="I12" s="14">
        <v>6</v>
      </c>
      <c r="J12" s="16">
        <v>1</v>
      </c>
      <c r="K12" s="31">
        <v>11</v>
      </c>
      <c r="L12" s="42">
        <v>3</v>
      </c>
      <c r="M12" s="16">
        <v>15</v>
      </c>
      <c r="N12" s="43">
        <v>45</v>
      </c>
      <c r="O12" s="35">
        <v>3</v>
      </c>
      <c r="P12" s="16">
        <v>5</v>
      </c>
      <c r="Q12" s="16">
        <v>124</v>
      </c>
      <c r="R12" s="16">
        <v>0</v>
      </c>
      <c r="S12" s="31">
        <v>2</v>
      </c>
      <c r="T12" s="42">
        <v>1</v>
      </c>
      <c r="U12" s="16">
        <v>33</v>
      </c>
      <c r="V12" s="43">
        <v>122</v>
      </c>
      <c r="W12" s="59">
        <v>0</v>
      </c>
      <c r="X12" s="42">
        <v>9</v>
      </c>
      <c r="Y12" s="16">
        <v>0</v>
      </c>
      <c r="Z12" s="16">
        <v>0</v>
      </c>
      <c r="AA12" s="16">
        <v>0</v>
      </c>
      <c r="AB12" s="16">
        <v>1</v>
      </c>
      <c r="AC12" s="16">
        <v>126</v>
      </c>
      <c r="AD12" s="16">
        <v>9</v>
      </c>
      <c r="AE12" s="43">
        <v>5</v>
      </c>
      <c r="AF12" s="35">
        <v>1</v>
      </c>
      <c r="AG12" s="16">
        <v>1</v>
      </c>
      <c r="AH12" s="16">
        <v>9</v>
      </c>
      <c r="AI12" s="16">
        <v>525</v>
      </c>
      <c r="AJ12" s="16">
        <v>9</v>
      </c>
      <c r="AK12" s="16">
        <v>15</v>
      </c>
      <c r="AL12" s="16"/>
      <c r="AM12" s="16"/>
      <c r="AN12" s="66">
        <f t="shared" si="2"/>
        <v>549</v>
      </c>
    </row>
    <row r="13" spans="1:40" s="13" customFormat="1" ht="39.75" customHeight="1">
      <c r="A13" s="14">
        <v>7</v>
      </c>
      <c r="B13" s="15" t="s">
        <v>7</v>
      </c>
      <c r="C13" s="8">
        <v>441</v>
      </c>
      <c r="D13" s="8">
        <v>515</v>
      </c>
      <c r="E13" s="22">
        <f t="shared" si="0"/>
        <v>956</v>
      </c>
      <c r="F13" s="25">
        <v>333</v>
      </c>
      <c r="G13" s="25">
        <v>342</v>
      </c>
      <c r="H13" s="27">
        <f t="shared" si="1"/>
        <v>675</v>
      </c>
      <c r="I13" s="14">
        <v>7</v>
      </c>
      <c r="J13" s="16">
        <v>0</v>
      </c>
      <c r="K13" s="31">
        <v>5</v>
      </c>
      <c r="L13" s="42">
        <v>2</v>
      </c>
      <c r="M13" s="16">
        <v>19</v>
      </c>
      <c r="N13" s="43">
        <v>33</v>
      </c>
      <c r="O13" s="35">
        <v>0</v>
      </c>
      <c r="P13" s="16">
        <v>1</v>
      </c>
      <c r="Q13" s="16">
        <v>168</v>
      </c>
      <c r="R13" s="16">
        <v>2</v>
      </c>
      <c r="S13" s="31">
        <v>0</v>
      </c>
      <c r="T13" s="42">
        <v>1</v>
      </c>
      <c r="U13" s="16">
        <v>32</v>
      </c>
      <c r="V13" s="43">
        <v>154</v>
      </c>
      <c r="W13" s="59">
        <v>0</v>
      </c>
      <c r="X13" s="42">
        <v>10</v>
      </c>
      <c r="Y13" s="16">
        <v>0</v>
      </c>
      <c r="Z13" s="16">
        <v>14</v>
      </c>
      <c r="AA13" s="16">
        <v>0</v>
      </c>
      <c r="AB13" s="16">
        <v>1</v>
      </c>
      <c r="AC13" s="16">
        <v>186</v>
      </c>
      <c r="AD13" s="16">
        <v>5</v>
      </c>
      <c r="AE13" s="43">
        <v>10</v>
      </c>
      <c r="AF13" s="35">
        <v>0</v>
      </c>
      <c r="AG13" s="16">
        <v>0</v>
      </c>
      <c r="AH13" s="16">
        <v>2</v>
      </c>
      <c r="AI13" s="16">
        <v>646</v>
      </c>
      <c r="AJ13" s="16">
        <v>6</v>
      </c>
      <c r="AK13" s="16">
        <v>23</v>
      </c>
      <c r="AL13" s="16"/>
      <c r="AM13" s="16"/>
      <c r="AN13" s="66">
        <f t="shared" si="2"/>
        <v>675</v>
      </c>
    </row>
    <row r="14" spans="1:40" s="13" customFormat="1" ht="39.75" customHeight="1">
      <c r="A14" s="14">
        <v>8</v>
      </c>
      <c r="B14" s="15" t="s">
        <v>7</v>
      </c>
      <c r="C14" s="8">
        <v>404</v>
      </c>
      <c r="D14" s="8">
        <v>457</v>
      </c>
      <c r="E14" s="22">
        <f t="shared" si="0"/>
        <v>861</v>
      </c>
      <c r="F14" s="25">
        <v>299</v>
      </c>
      <c r="G14" s="25">
        <v>323</v>
      </c>
      <c r="H14" s="27">
        <f t="shared" si="1"/>
        <v>622</v>
      </c>
      <c r="I14" s="14">
        <v>8</v>
      </c>
      <c r="J14" s="16">
        <v>0</v>
      </c>
      <c r="K14" s="31">
        <v>3</v>
      </c>
      <c r="L14" s="42">
        <v>1</v>
      </c>
      <c r="M14" s="16">
        <v>33</v>
      </c>
      <c r="N14" s="43">
        <v>50</v>
      </c>
      <c r="O14" s="35">
        <v>0</v>
      </c>
      <c r="P14" s="16">
        <v>0</v>
      </c>
      <c r="Q14" s="16">
        <v>142</v>
      </c>
      <c r="R14" s="16">
        <v>1</v>
      </c>
      <c r="S14" s="31">
        <v>1</v>
      </c>
      <c r="T14" s="42">
        <v>4</v>
      </c>
      <c r="U14" s="16">
        <v>41</v>
      </c>
      <c r="V14" s="43">
        <v>112</v>
      </c>
      <c r="W14" s="59">
        <v>0</v>
      </c>
      <c r="X14" s="42">
        <v>6</v>
      </c>
      <c r="Y14" s="16">
        <v>0</v>
      </c>
      <c r="Z14" s="16">
        <v>5</v>
      </c>
      <c r="AA14" s="16">
        <v>0</v>
      </c>
      <c r="AB14" s="16">
        <v>2</v>
      </c>
      <c r="AC14" s="16">
        <v>183</v>
      </c>
      <c r="AD14" s="16">
        <v>6</v>
      </c>
      <c r="AE14" s="43">
        <v>5</v>
      </c>
      <c r="AF14" s="35">
        <v>1</v>
      </c>
      <c r="AG14" s="16">
        <v>0</v>
      </c>
      <c r="AH14" s="16">
        <v>0</v>
      </c>
      <c r="AI14" s="16">
        <v>596</v>
      </c>
      <c r="AJ14" s="16">
        <v>8</v>
      </c>
      <c r="AK14" s="16">
        <v>18</v>
      </c>
      <c r="AL14" s="16"/>
      <c r="AM14" s="16"/>
      <c r="AN14" s="66">
        <f t="shared" si="2"/>
        <v>622</v>
      </c>
    </row>
    <row r="15" spans="1:40" s="13" customFormat="1" ht="39.75" customHeight="1">
      <c r="A15" s="14">
        <v>9</v>
      </c>
      <c r="B15" s="15" t="s">
        <v>8</v>
      </c>
      <c r="C15" s="8">
        <v>368</v>
      </c>
      <c r="D15" s="8">
        <v>415</v>
      </c>
      <c r="E15" s="22">
        <f t="shared" si="0"/>
        <v>783</v>
      </c>
      <c r="F15" s="25">
        <v>238</v>
      </c>
      <c r="G15" s="25">
        <v>223</v>
      </c>
      <c r="H15" s="27">
        <f t="shared" si="1"/>
        <v>461</v>
      </c>
      <c r="I15" s="14">
        <v>9</v>
      </c>
      <c r="J15" s="16">
        <v>0</v>
      </c>
      <c r="K15" s="31">
        <v>6</v>
      </c>
      <c r="L15" s="42">
        <v>1</v>
      </c>
      <c r="M15" s="16">
        <v>12</v>
      </c>
      <c r="N15" s="43">
        <v>26</v>
      </c>
      <c r="O15" s="35">
        <v>2</v>
      </c>
      <c r="P15" s="16">
        <v>1</v>
      </c>
      <c r="Q15" s="16">
        <v>92</v>
      </c>
      <c r="R15" s="16">
        <v>0</v>
      </c>
      <c r="S15" s="31">
        <v>4</v>
      </c>
      <c r="T15" s="42">
        <v>1</v>
      </c>
      <c r="U15" s="16">
        <v>25</v>
      </c>
      <c r="V15" s="43">
        <v>70</v>
      </c>
      <c r="W15" s="59">
        <v>0</v>
      </c>
      <c r="X15" s="42">
        <v>11</v>
      </c>
      <c r="Y15" s="16">
        <v>0</v>
      </c>
      <c r="Z15" s="16">
        <v>12</v>
      </c>
      <c r="AA15" s="16">
        <v>1</v>
      </c>
      <c r="AB15" s="16">
        <v>2</v>
      </c>
      <c r="AC15" s="16">
        <v>157</v>
      </c>
      <c r="AD15" s="16">
        <v>7</v>
      </c>
      <c r="AE15" s="43">
        <v>2</v>
      </c>
      <c r="AF15" s="35">
        <v>0</v>
      </c>
      <c r="AG15" s="16">
        <v>0</v>
      </c>
      <c r="AH15" s="16">
        <v>3</v>
      </c>
      <c r="AI15" s="16">
        <v>435</v>
      </c>
      <c r="AJ15" s="16">
        <v>10</v>
      </c>
      <c r="AK15" s="16">
        <v>16</v>
      </c>
      <c r="AL15" s="16"/>
      <c r="AM15" s="16"/>
      <c r="AN15" s="66">
        <f t="shared" si="2"/>
        <v>461</v>
      </c>
    </row>
    <row r="16" spans="1:40" s="13" customFormat="1" ht="39.75" customHeight="1">
      <c r="A16" s="14">
        <v>10</v>
      </c>
      <c r="B16" s="15" t="s">
        <v>8</v>
      </c>
      <c r="C16" s="8">
        <v>312</v>
      </c>
      <c r="D16" s="8">
        <v>370</v>
      </c>
      <c r="E16" s="22">
        <f t="shared" si="0"/>
        <v>682</v>
      </c>
      <c r="F16" s="25">
        <v>214</v>
      </c>
      <c r="G16" s="25">
        <v>223</v>
      </c>
      <c r="H16" s="27">
        <f t="shared" si="1"/>
        <v>437</v>
      </c>
      <c r="I16" s="14">
        <v>10</v>
      </c>
      <c r="J16" s="16">
        <v>0</v>
      </c>
      <c r="K16" s="31">
        <v>7</v>
      </c>
      <c r="L16" s="42">
        <v>0</v>
      </c>
      <c r="M16" s="16">
        <v>18</v>
      </c>
      <c r="N16" s="43">
        <v>26</v>
      </c>
      <c r="O16" s="35">
        <v>1</v>
      </c>
      <c r="P16" s="16">
        <v>0</v>
      </c>
      <c r="Q16" s="16">
        <v>82</v>
      </c>
      <c r="R16" s="16">
        <v>1</v>
      </c>
      <c r="S16" s="31">
        <v>2</v>
      </c>
      <c r="T16" s="42">
        <v>1</v>
      </c>
      <c r="U16" s="16">
        <v>22</v>
      </c>
      <c r="V16" s="43">
        <v>80</v>
      </c>
      <c r="W16" s="59">
        <v>0</v>
      </c>
      <c r="X16" s="42">
        <v>2</v>
      </c>
      <c r="Y16" s="16">
        <v>1</v>
      </c>
      <c r="Z16" s="16">
        <v>5</v>
      </c>
      <c r="AA16" s="16">
        <v>0</v>
      </c>
      <c r="AB16" s="16">
        <v>1</v>
      </c>
      <c r="AC16" s="16">
        <v>155</v>
      </c>
      <c r="AD16" s="16">
        <v>8</v>
      </c>
      <c r="AE16" s="43">
        <v>3</v>
      </c>
      <c r="AF16" s="35">
        <v>0</v>
      </c>
      <c r="AG16" s="16">
        <v>2</v>
      </c>
      <c r="AH16" s="16">
        <v>2</v>
      </c>
      <c r="AI16" s="16">
        <v>419</v>
      </c>
      <c r="AJ16" s="16">
        <v>6</v>
      </c>
      <c r="AK16" s="16">
        <v>12</v>
      </c>
      <c r="AL16" s="16"/>
      <c r="AM16" s="16"/>
      <c r="AN16" s="66">
        <f t="shared" si="2"/>
        <v>437</v>
      </c>
    </row>
    <row r="17" spans="1:40" s="13" customFormat="1" ht="39.75" customHeight="1">
      <c r="A17" s="14">
        <v>11</v>
      </c>
      <c r="B17" s="15" t="s">
        <v>8</v>
      </c>
      <c r="C17" s="8">
        <v>587</v>
      </c>
      <c r="D17" s="8">
        <v>530</v>
      </c>
      <c r="E17" s="22">
        <f t="shared" si="0"/>
        <v>1117</v>
      </c>
      <c r="F17" s="25">
        <v>407</v>
      </c>
      <c r="G17" s="25">
        <v>378</v>
      </c>
      <c r="H17" s="27">
        <f t="shared" si="1"/>
        <v>785</v>
      </c>
      <c r="I17" s="14">
        <v>11</v>
      </c>
      <c r="J17" s="16">
        <v>0</v>
      </c>
      <c r="K17" s="31">
        <v>18</v>
      </c>
      <c r="L17" s="42">
        <v>3</v>
      </c>
      <c r="M17" s="16">
        <v>17</v>
      </c>
      <c r="N17" s="43">
        <v>38</v>
      </c>
      <c r="O17" s="35">
        <v>0</v>
      </c>
      <c r="P17" s="16">
        <v>3</v>
      </c>
      <c r="Q17" s="16">
        <v>180</v>
      </c>
      <c r="R17" s="16">
        <v>2</v>
      </c>
      <c r="S17" s="31">
        <v>2</v>
      </c>
      <c r="T17" s="42">
        <v>6</v>
      </c>
      <c r="U17" s="16">
        <v>28</v>
      </c>
      <c r="V17" s="43">
        <v>143</v>
      </c>
      <c r="W17" s="59">
        <v>0</v>
      </c>
      <c r="X17" s="42">
        <v>6</v>
      </c>
      <c r="Y17" s="16">
        <v>0</v>
      </c>
      <c r="Z17" s="16">
        <v>7</v>
      </c>
      <c r="AA17" s="16">
        <v>0</v>
      </c>
      <c r="AB17" s="16">
        <v>1</v>
      </c>
      <c r="AC17" s="16">
        <v>278</v>
      </c>
      <c r="AD17" s="16">
        <v>19</v>
      </c>
      <c r="AE17" s="43">
        <v>11</v>
      </c>
      <c r="AF17" s="35">
        <v>2</v>
      </c>
      <c r="AG17" s="16">
        <v>0</v>
      </c>
      <c r="AH17" s="16">
        <v>4</v>
      </c>
      <c r="AI17" s="16">
        <v>768</v>
      </c>
      <c r="AJ17" s="16">
        <v>8</v>
      </c>
      <c r="AK17" s="16">
        <v>9</v>
      </c>
      <c r="AL17" s="16"/>
      <c r="AM17" s="16"/>
      <c r="AN17" s="66">
        <f t="shared" si="2"/>
        <v>785</v>
      </c>
    </row>
    <row r="18" spans="1:40" s="13" customFormat="1" ht="39.75" customHeight="1">
      <c r="A18" s="14">
        <v>12</v>
      </c>
      <c r="B18" s="15" t="s">
        <v>5</v>
      </c>
      <c r="C18" s="8">
        <v>458</v>
      </c>
      <c r="D18" s="8">
        <v>548</v>
      </c>
      <c r="E18" s="22">
        <f t="shared" si="0"/>
        <v>1006</v>
      </c>
      <c r="F18" s="25">
        <v>321</v>
      </c>
      <c r="G18" s="25">
        <v>371</v>
      </c>
      <c r="H18" s="27">
        <f t="shared" si="1"/>
        <v>692</v>
      </c>
      <c r="I18" s="14">
        <v>12</v>
      </c>
      <c r="J18" s="16">
        <v>0</v>
      </c>
      <c r="K18" s="31">
        <v>18</v>
      </c>
      <c r="L18" s="42">
        <v>4</v>
      </c>
      <c r="M18" s="16">
        <v>33</v>
      </c>
      <c r="N18" s="43">
        <v>48</v>
      </c>
      <c r="O18" s="35">
        <v>2</v>
      </c>
      <c r="P18" s="16">
        <v>1</v>
      </c>
      <c r="Q18" s="16">
        <v>128</v>
      </c>
      <c r="R18" s="16">
        <v>0</v>
      </c>
      <c r="S18" s="31">
        <v>0</v>
      </c>
      <c r="T18" s="42">
        <v>3</v>
      </c>
      <c r="U18" s="16">
        <v>41</v>
      </c>
      <c r="V18" s="43">
        <v>133</v>
      </c>
      <c r="W18" s="59">
        <v>3</v>
      </c>
      <c r="X18" s="42">
        <v>10</v>
      </c>
      <c r="Y18" s="16">
        <v>4</v>
      </c>
      <c r="Z18" s="16">
        <v>8</v>
      </c>
      <c r="AA18" s="16">
        <v>0</v>
      </c>
      <c r="AB18" s="16">
        <v>1</v>
      </c>
      <c r="AC18" s="16">
        <v>193</v>
      </c>
      <c r="AD18" s="16">
        <v>15</v>
      </c>
      <c r="AE18" s="43">
        <v>4</v>
      </c>
      <c r="AF18" s="35">
        <v>0</v>
      </c>
      <c r="AG18" s="16">
        <v>3</v>
      </c>
      <c r="AH18" s="16">
        <v>4</v>
      </c>
      <c r="AI18" s="16">
        <v>656</v>
      </c>
      <c r="AJ18" s="16">
        <v>6</v>
      </c>
      <c r="AK18" s="16">
        <v>30</v>
      </c>
      <c r="AL18" s="16"/>
      <c r="AM18" s="16"/>
      <c r="AN18" s="66">
        <f t="shared" si="2"/>
        <v>692</v>
      </c>
    </row>
    <row r="19" spans="1:40" s="13" customFormat="1" ht="39.75" customHeight="1">
      <c r="A19" s="14">
        <v>13</v>
      </c>
      <c r="B19" s="15" t="s">
        <v>8</v>
      </c>
      <c r="C19" s="8">
        <v>358</v>
      </c>
      <c r="D19" s="8">
        <v>414</v>
      </c>
      <c r="E19" s="22">
        <f t="shared" si="0"/>
        <v>772</v>
      </c>
      <c r="F19" s="25">
        <v>239</v>
      </c>
      <c r="G19" s="25">
        <v>235</v>
      </c>
      <c r="H19" s="27">
        <f t="shared" si="1"/>
        <v>474</v>
      </c>
      <c r="I19" s="14">
        <v>13</v>
      </c>
      <c r="J19" s="16">
        <v>1</v>
      </c>
      <c r="K19" s="31">
        <v>3</v>
      </c>
      <c r="L19" s="42">
        <v>3</v>
      </c>
      <c r="M19" s="16">
        <v>31</v>
      </c>
      <c r="N19" s="43">
        <v>34</v>
      </c>
      <c r="O19" s="35">
        <v>1</v>
      </c>
      <c r="P19" s="16">
        <v>2</v>
      </c>
      <c r="Q19" s="16">
        <v>88</v>
      </c>
      <c r="R19" s="16">
        <v>1</v>
      </c>
      <c r="S19" s="31">
        <v>6</v>
      </c>
      <c r="T19" s="42">
        <v>7</v>
      </c>
      <c r="U19" s="16">
        <v>26</v>
      </c>
      <c r="V19" s="43">
        <v>85</v>
      </c>
      <c r="W19" s="59">
        <v>0</v>
      </c>
      <c r="X19" s="42">
        <v>11</v>
      </c>
      <c r="Y19" s="16">
        <v>0</v>
      </c>
      <c r="Z19" s="16">
        <v>13</v>
      </c>
      <c r="AA19" s="16">
        <v>0</v>
      </c>
      <c r="AB19" s="16">
        <v>2</v>
      </c>
      <c r="AC19" s="16">
        <v>116</v>
      </c>
      <c r="AD19" s="16">
        <v>10</v>
      </c>
      <c r="AE19" s="43">
        <v>3</v>
      </c>
      <c r="AF19" s="35">
        <v>4</v>
      </c>
      <c r="AG19" s="16">
        <v>2</v>
      </c>
      <c r="AH19" s="16">
        <v>5</v>
      </c>
      <c r="AI19" s="16">
        <v>454</v>
      </c>
      <c r="AJ19" s="16">
        <v>9</v>
      </c>
      <c r="AK19" s="16">
        <v>11</v>
      </c>
      <c r="AL19" s="16"/>
      <c r="AM19" s="16"/>
      <c r="AN19" s="66">
        <f t="shared" si="2"/>
        <v>474</v>
      </c>
    </row>
    <row r="20" spans="1:40" s="13" customFormat="1" ht="39.75" customHeight="1">
      <c r="A20" s="14">
        <v>14</v>
      </c>
      <c r="B20" s="15" t="s">
        <v>9</v>
      </c>
      <c r="C20" s="8">
        <v>434</v>
      </c>
      <c r="D20" s="8">
        <v>478</v>
      </c>
      <c r="E20" s="22">
        <f t="shared" si="0"/>
        <v>912</v>
      </c>
      <c r="F20" s="25">
        <v>318</v>
      </c>
      <c r="G20" s="25">
        <v>335</v>
      </c>
      <c r="H20" s="27">
        <f t="shared" si="1"/>
        <v>653</v>
      </c>
      <c r="I20" s="14">
        <v>14</v>
      </c>
      <c r="J20" s="16">
        <v>0</v>
      </c>
      <c r="K20" s="31">
        <v>5</v>
      </c>
      <c r="L20" s="42">
        <v>5</v>
      </c>
      <c r="M20" s="16">
        <v>25</v>
      </c>
      <c r="N20" s="43">
        <v>34</v>
      </c>
      <c r="O20" s="35">
        <v>0</v>
      </c>
      <c r="P20" s="16">
        <v>2</v>
      </c>
      <c r="Q20" s="16">
        <v>138</v>
      </c>
      <c r="R20" s="16">
        <v>2</v>
      </c>
      <c r="S20" s="31">
        <v>2</v>
      </c>
      <c r="T20" s="42">
        <v>0</v>
      </c>
      <c r="U20" s="16">
        <v>27</v>
      </c>
      <c r="V20" s="43">
        <v>93</v>
      </c>
      <c r="W20" s="59">
        <v>2</v>
      </c>
      <c r="X20" s="42">
        <v>11</v>
      </c>
      <c r="Y20" s="16">
        <v>0</v>
      </c>
      <c r="Z20" s="16">
        <v>5</v>
      </c>
      <c r="AA20" s="16">
        <v>0</v>
      </c>
      <c r="AB20" s="16">
        <v>2</v>
      </c>
      <c r="AC20" s="16">
        <v>238</v>
      </c>
      <c r="AD20" s="16">
        <v>12</v>
      </c>
      <c r="AE20" s="43">
        <v>7</v>
      </c>
      <c r="AF20" s="35">
        <v>0</v>
      </c>
      <c r="AG20" s="16">
        <v>0</v>
      </c>
      <c r="AH20" s="16">
        <v>5</v>
      </c>
      <c r="AI20" s="16">
        <v>615</v>
      </c>
      <c r="AJ20" s="16">
        <v>9</v>
      </c>
      <c r="AK20" s="16">
        <v>29</v>
      </c>
      <c r="AL20" s="16"/>
      <c r="AM20" s="16"/>
      <c r="AN20" s="66">
        <f t="shared" si="2"/>
        <v>653</v>
      </c>
    </row>
    <row r="21" spans="1:40" s="13" customFormat="1" ht="39.75" customHeight="1" thickBot="1">
      <c r="A21" s="17">
        <v>15</v>
      </c>
      <c r="B21" s="18" t="s">
        <v>9</v>
      </c>
      <c r="C21" s="9">
        <v>384</v>
      </c>
      <c r="D21" s="9">
        <v>430</v>
      </c>
      <c r="E21" s="23">
        <f t="shared" si="0"/>
        <v>814</v>
      </c>
      <c r="F21" s="26">
        <v>271</v>
      </c>
      <c r="G21" s="26">
        <v>290</v>
      </c>
      <c r="H21" s="27">
        <f t="shared" si="1"/>
        <v>561</v>
      </c>
      <c r="I21" s="17">
        <v>15</v>
      </c>
      <c r="J21" s="19">
        <v>0</v>
      </c>
      <c r="K21" s="32">
        <v>9</v>
      </c>
      <c r="L21" s="44">
        <v>3</v>
      </c>
      <c r="M21" s="19">
        <v>31</v>
      </c>
      <c r="N21" s="45">
        <v>35</v>
      </c>
      <c r="O21" s="36">
        <v>2</v>
      </c>
      <c r="P21" s="19">
        <v>1</v>
      </c>
      <c r="Q21" s="19">
        <v>127</v>
      </c>
      <c r="R21" s="19">
        <v>0</v>
      </c>
      <c r="S21" s="32">
        <v>0</v>
      </c>
      <c r="T21" s="44">
        <v>2</v>
      </c>
      <c r="U21" s="19">
        <v>16</v>
      </c>
      <c r="V21" s="45">
        <v>106</v>
      </c>
      <c r="W21" s="60">
        <v>1</v>
      </c>
      <c r="X21" s="44">
        <v>3</v>
      </c>
      <c r="Y21" s="19">
        <v>0</v>
      </c>
      <c r="Z21" s="19">
        <v>3</v>
      </c>
      <c r="AA21" s="19">
        <v>0</v>
      </c>
      <c r="AB21" s="19">
        <v>4</v>
      </c>
      <c r="AC21" s="19">
        <v>159</v>
      </c>
      <c r="AD21" s="19">
        <v>5</v>
      </c>
      <c r="AE21" s="45">
        <v>5</v>
      </c>
      <c r="AF21" s="36">
        <v>2</v>
      </c>
      <c r="AG21" s="19">
        <v>1</v>
      </c>
      <c r="AH21" s="19">
        <v>9</v>
      </c>
      <c r="AI21" s="19">
        <v>524</v>
      </c>
      <c r="AJ21" s="19">
        <v>12</v>
      </c>
      <c r="AK21" s="19">
        <v>25</v>
      </c>
      <c r="AL21" s="19"/>
      <c r="AM21" s="19"/>
      <c r="AN21" s="66">
        <f t="shared" si="2"/>
        <v>561</v>
      </c>
    </row>
    <row r="22" spans="1:40" s="13" customFormat="1" ht="39.75" customHeight="1" thickTop="1">
      <c r="A22" s="12"/>
      <c r="B22" s="12"/>
      <c r="C22" s="22">
        <f>SUM(C7:C21)</f>
        <v>6100</v>
      </c>
      <c r="D22" s="22">
        <f>SUM(D7:D21)</f>
        <v>6807</v>
      </c>
      <c r="E22" s="22">
        <f>SUM(C22:D22)</f>
        <v>12907</v>
      </c>
      <c r="F22" s="22">
        <f>SUM(F7:F21)</f>
        <v>4363</v>
      </c>
      <c r="G22" s="22">
        <f>SUM(G7:G21)</f>
        <v>4471</v>
      </c>
      <c r="H22" s="22">
        <f>SUM(H7:H21)</f>
        <v>8834</v>
      </c>
      <c r="I22" s="12"/>
      <c r="J22" s="22">
        <f>SUM(J7:J21)</f>
        <v>4</v>
      </c>
      <c r="K22" s="22">
        <f aca="true" t="shared" si="3" ref="K22:AN22">SUM(K7:K21)</f>
        <v>114</v>
      </c>
      <c r="L22" s="22">
        <f t="shared" si="3"/>
        <v>42</v>
      </c>
      <c r="M22" s="22">
        <f t="shared" si="3"/>
        <v>333</v>
      </c>
      <c r="N22" s="22">
        <f t="shared" si="3"/>
        <v>591</v>
      </c>
      <c r="O22" s="22">
        <f t="shared" si="3"/>
        <v>18</v>
      </c>
      <c r="P22" s="22">
        <f t="shared" si="3"/>
        <v>21</v>
      </c>
      <c r="Q22" s="22">
        <f t="shared" si="3"/>
        <v>1910</v>
      </c>
      <c r="R22" s="22">
        <f t="shared" si="3"/>
        <v>16</v>
      </c>
      <c r="S22" s="47">
        <f t="shared" si="3"/>
        <v>28</v>
      </c>
      <c r="T22" s="55">
        <f t="shared" si="3"/>
        <v>39</v>
      </c>
      <c r="U22" s="22">
        <f t="shared" si="3"/>
        <v>456</v>
      </c>
      <c r="V22" s="56">
        <f t="shared" si="3"/>
        <v>1723</v>
      </c>
      <c r="W22" s="61">
        <f t="shared" si="3"/>
        <v>11</v>
      </c>
      <c r="X22" s="55">
        <f t="shared" si="3"/>
        <v>118</v>
      </c>
      <c r="Y22" s="22">
        <f t="shared" si="3"/>
        <v>6</v>
      </c>
      <c r="Z22" s="22">
        <f t="shared" si="3"/>
        <v>91</v>
      </c>
      <c r="AA22" s="22">
        <f t="shared" si="3"/>
        <v>3</v>
      </c>
      <c r="AB22" s="22">
        <f t="shared" si="3"/>
        <v>29</v>
      </c>
      <c r="AC22" s="22">
        <f t="shared" si="3"/>
        <v>2569</v>
      </c>
      <c r="AD22" s="22">
        <f t="shared" si="3"/>
        <v>128</v>
      </c>
      <c r="AE22" s="56">
        <f t="shared" si="3"/>
        <v>88</v>
      </c>
      <c r="AF22" s="53">
        <f t="shared" si="3"/>
        <v>15</v>
      </c>
      <c r="AG22" s="22">
        <f t="shared" si="3"/>
        <v>13</v>
      </c>
      <c r="AH22" s="22">
        <f t="shared" si="3"/>
        <v>54</v>
      </c>
      <c r="AI22" s="22">
        <f t="shared" si="3"/>
        <v>8420</v>
      </c>
      <c r="AJ22" s="22">
        <f t="shared" si="3"/>
        <v>135</v>
      </c>
      <c r="AK22" s="22">
        <f t="shared" si="3"/>
        <v>279</v>
      </c>
      <c r="AL22" s="22">
        <f t="shared" si="3"/>
        <v>0</v>
      </c>
      <c r="AM22" s="22">
        <f t="shared" si="3"/>
        <v>0</v>
      </c>
      <c r="AN22" s="22">
        <f t="shared" si="3"/>
        <v>8834</v>
      </c>
    </row>
    <row r="23" spans="1:40" s="13" customFormat="1" ht="39.75" customHeight="1" thickBot="1">
      <c r="A23" s="16"/>
      <c r="B23" s="20" t="s">
        <v>2</v>
      </c>
      <c r="C23" s="21"/>
      <c r="D23" s="21"/>
      <c r="E23" s="16"/>
      <c r="F23" s="16"/>
      <c r="G23" s="16"/>
      <c r="H23" s="28">
        <f>H22/E22</f>
        <v>0.6844348028201751</v>
      </c>
      <c r="I23" s="16"/>
      <c r="J23" s="28">
        <f>J22/$H22</f>
        <v>0.0004527960153950645</v>
      </c>
      <c r="K23" s="28">
        <f aca="true" t="shared" si="4" ref="K23:AM23">K22/$H22</f>
        <v>0.012904686438759338</v>
      </c>
      <c r="L23" s="28">
        <f t="shared" si="4"/>
        <v>0.004754358161648178</v>
      </c>
      <c r="M23" s="28">
        <f t="shared" si="4"/>
        <v>0.03769526828163912</v>
      </c>
      <c r="N23" s="28">
        <f t="shared" si="4"/>
        <v>0.06690061127462078</v>
      </c>
      <c r="O23" s="28">
        <f t="shared" si="4"/>
        <v>0.0020375820692777906</v>
      </c>
      <c r="P23" s="28">
        <f t="shared" si="4"/>
        <v>0.002377179080824089</v>
      </c>
      <c r="Q23" s="28">
        <f t="shared" si="4"/>
        <v>0.2162100973511433</v>
      </c>
      <c r="R23" s="28">
        <f t="shared" si="4"/>
        <v>0.001811184061580258</v>
      </c>
      <c r="S23" s="48">
        <f t="shared" si="4"/>
        <v>0.003169572107765452</v>
      </c>
      <c r="T23" s="63">
        <f t="shared" si="4"/>
        <v>0.004414761150101879</v>
      </c>
      <c r="U23" s="64">
        <f t="shared" si="4"/>
        <v>0.05161874575503735</v>
      </c>
      <c r="V23" s="65">
        <f t="shared" si="4"/>
        <v>0.19504188363142405</v>
      </c>
      <c r="W23" s="62">
        <f t="shared" si="4"/>
        <v>0.0012451890423364274</v>
      </c>
      <c r="X23" s="63">
        <f t="shared" si="4"/>
        <v>0.013357482454154404</v>
      </c>
      <c r="Y23" s="64">
        <f t="shared" si="4"/>
        <v>0.0006791940230925968</v>
      </c>
      <c r="Z23" s="64">
        <f t="shared" si="4"/>
        <v>0.010301109350237718</v>
      </c>
      <c r="AA23" s="64">
        <f t="shared" si="4"/>
        <v>0.0003395970115462984</v>
      </c>
      <c r="AB23" s="64">
        <f t="shared" si="4"/>
        <v>0.0032827711116142177</v>
      </c>
      <c r="AC23" s="64">
        <f t="shared" si="4"/>
        <v>0.2908082408874802</v>
      </c>
      <c r="AD23" s="64">
        <f t="shared" si="4"/>
        <v>0.014489472492642064</v>
      </c>
      <c r="AE23" s="65">
        <f t="shared" si="4"/>
        <v>0.00996151233869142</v>
      </c>
      <c r="AF23" s="54">
        <f t="shared" si="4"/>
        <v>0.001697985057731492</v>
      </c>
      <c r="AG23" s="28">
        <f t="shared" si="4"/>
        <v>0.0014715870500339597</v>
      </c>
      <c r="AH23" s="28">
        <f t="shared" si="4"/>
        <v>0.006112746207833371</v>
      </c>
      <c r="AI23" s="28"/>
      <c r="AJ23" s="28">
        <f t="shared" si="4"/>
        <v>0.015281865519583427</v>
      </c>
      <c r="AK23" s="28">
        <f t="shared" si="4"/>
        <v>0.03158252207380575</v>
      </c>
      <c r="AL23" s="28">
        <f t="shared" si="4"/>
        <v>0</v>
      </c>
      <c r="AM23" s="28">
        <f t="shared" si="4"/>
        <v>0</v>
      </c>
      <c r="AN23" s="16"/>
    </row>
    <row r="24" spans="1:31" ht="39.75" customHeight="1" thickBot="1">
      <c r="A24" s="1"/>
      <c r="B24" s="1"/>
      <c r="C24" s="5"/>
      <c r="D24" s="5"/>
      <c r="E24" s="1"/>
      <c r="F24" s="1"/>
      <c r="G24" s="1"/>
      <c r="H24" s="1"/>
      <c r="I24" s="1"/>
      <c r="J24" s="1"/>
      <c r="K24" s="1"/>
      <c r="L24" s="121">
        <f>L22+M22+N22</f>
        <v>966</v>
      </c>
      <c r="M24" s="122"/>
      <c r="N24" s="46">
        <f>L24/H22</f>
        <v>0.10935023771790808</v>
      </c>
      <c r="O24" s="1"/>
      <c r="P24" s="1"/>
      <c r="T24" s="121">
        <f>SUM(T22:V22)</f>
        <v>2218</v>
      </c>
      <c r="U24" s="122"/>
      <c r="V24" s="46">
        <f>T24/H22</f>
        <v>0.2510753905365633</v>
      </c>
      <c r="X24" s="121">
        <f>SUM(X22:AE22)</f>
        <v>3032</v>
      </c>
      <c r="Y24" s="123"/>
      <c r="Z24" s="123"/>
      <c r="AA24" s="123"/>
      <c r="AB24" s="123"/>
      <c r="AC24" s="123"/>
      <c r="AD24" s="122"/>
      <c r="AE24" s="46">
        <f>X24/H22</f>
        <v>0.3432193796694589</v>
      </c>
    </row>
    <row r="25" spans="1:16" ht="27" customHeight="1">
      <c r="A25" s="1"/>
      <c r="B25" s="1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7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>
      <c r="A27" s="1"/>
      <c r="B27" s="1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5" ht="12.75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52">
    <mergeCell ref="L24:M24"/>
    <mergeCell ref="T24:U24"/>
    <mergeCell ref="X24:AD24"/>
    <mergeCell ref="AM4:AM6"/>
    <mergeCell ref="O5:O6"/>
    <mergeCell ref="P5:P6"/>
    <mergeCell ref="AI4:AI6"/>
    <mergeCell ref="Z5:Z6"/>
    <mergeCell ref="AA5:AA6"/>
    <mergeCell ref="S5:S6"/>
    <mergeCell ref="AN3:AN6"/>
    <mergeCell ref="AJ4:AJ6"/>
    <mergeCell ref="AK4:AK6"/>
    <mergeCell ref="AL3:AM3"/>
    <mergeCell ref="AI3:AK3"/>
    <mergeCell ref="AL4:AL6"/>
    <mergeCell ref="J3:AH3"/>
    <mergeCell ref="U5:U6"/>
    <mergeCell ref="V5:V6"/>
    <mergeCell ref="W5:W6"/>
    <mergeCell ref="X5:X6"/>
    <mergeCell ref="Y5:Y6"/>
    <mergeCell ref="A1:AN1"/>
    <mergeCell ref="C3:E4"/>
    <mergeCell ref="C5:C6"/>
    <mergeCell ref="D5:D6"/>
    <mergeCell ref="E5:E6"/>
    <mergeCell ref="A3:A6"/>
    <mergeCell ref="B3:B6"/>
    <mergeCell ref="J5:J6"/>
    <mergeCell ref="AB5:AB6"/>
    <mergeCell ref="AC5:AC6"/>
    <mergeCell ref="AI2:AN2"/>
    <mergeCell ref="A2:H2"/>
    <mergeCell ref="AF5:AF6"/>
    <mergeCell ref="AG5:AG6"/>
    <mergeCell ref="AH5:AH6"/>
    <mergeCell ref="I4:I6"/>
    <mergeCell ref="Q5:Q6"/>
    <mergeCell ref="R5:R6"/>
    <mergeCell ref="T5:T6"/>
    <mergeCell ref="K5:K6"/>
    <mergeCell ref="F5:F6"/>
    <mergeCell ref="J2:AH2"/>
    <mergeCell ref="AD5:AD6"/>
    <mergeCell ref="AE5:AE6"/>
    <mergeCell ref="L5:L6"/>
    <mergeCell ref="M5:M6"/>
    <mergeCell ref="N5:N6"/>
    <mergeCell ref="G5:G6"/>
    <mergeCell ref="H5:H6"/>
    <mergeCell ref="F3:H4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zoomScale="80" zoomScaleNormal="80" zoomScalePageLayoutView="0" workbookViewId="0" topLeftCell="D1">
      <selection activeCell="AL23" sqref="AL23"/>
    </sheetView>
  </sheetViews>
  <sheetFormatPr defaultColWidth="9.140625" defaultRowHeight="12.75"/>
  <cols>
    <col min="1" max="1" width="3.8515625" style="0" bestFit="1" customWidth="1"/>
    <col min="2" max="2" width="21.421875" style="0" customWidth="1"/>
    <col min="3" max="4" width="6.7109375" style="6" customWidth="1"/>
    <col min="5" max="5" width="7.7109375" style="0" customWidth="1"/>
    <col min="6" max="7" width="6.28125" style="0" customWidth="1"/>
    <col min="8" max="8" width="8.28125" style="0" bestFit="1" customWidth="1"/>
    <col min="9" max="9" width="6.28125" style="0" customWidth="1"/>
    <col min="10" max="12" width="6.7109375" style="0" customWidth="1"/>
    <col min="13" max="13" width="7.57421875" style="0" customWidth="1"/>
    <col min="14" max="20" width="6.7109375" style="0" customWidth="1"/>
    <col min="21" max="22" width="7.28125" style="0" customWidth="1"/>
    <col min="23" max="32" width="6.7109375" style="0" customWidth="1"/>
    <col min="33" max="33" width="8.57421875" style="0" customWidth="1"/>
    <col min="34" max="37" width="6.57421875" style="0" bestFit="1" customWidth="1"/>
    <col min="38" max="38" width="8.8515625" style="0" customWidth="1"/>
  </cols>
  <sheetData>
    <row r="1" spans="1:38" ht="30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12.75" customHeight="1">
      <c r="A2" s="69" t="s">
        <v>12</v>
      </c>
      <c r="B2" s="70"/>
      <c r="C2" s="70"/>
      <c r="D2" s="70"/>
      <c r="E2" s="70"/>
      <c r="F2" s="70"/>
      <c r="G2" s="70"/>
      <c r="H2" s="76"/>
      <c r="I2" s="4"/>
      <c r="J2" s="69" t="s">
        <v>11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124" t="s">
        <v>14</v>
      </c>
      <c r="AH2" s="124"/>
      <c r="AI2" s="124"/>
      <c r="AJ2" s="124"/>
      <c r="AK2" s="124"/>
      <c r="AL2" s="124"/>
    </row>
    <row r="3" spans="1:38" ht="12.75" customHeight="1">
      <c r="A3" s="79" t="s">
        <v>0</v>
      </c>
      <c r="B3" s="95" t="s">
        <v>4</v>
      </c>
      <c r="C3" s="83" t="s">
        <v>21</v>
      </c>
      <c r="D3" s="84"/>
      <c r="E3" s="85"/>
      <c r="F3" s="102" t="s">
        <v>10</v>
      </c>
      <c r="G3" s="103"/>
      <c r="H3" s="104"/>
      <c r="I3" s="2"/>
      <c r="J3" s="69" t="s">
        <v>13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125" t="s">
        <v>17</v>
      </c>
      <c r="AH3" s="125"/>
      <c r="AI3" s="125"/>
      <c r="AJ3" s="127"/>
      <c r="AK3" s="127"/>
      <c r="AL3" s="126" t="s">
        <v>20</v>
      </c>
    </row>
    <row r="4" spans="1:38" ht="25.5" customHeight="1">
      <c r="A4" s="80"/>
      <c r="B4" s="96"/>
      <c r="C4" s="86"/>
      <c r="D4" s="87"/>
      <c r="E4" s="88"/>
      <c r="F4" s="105"/>
      <c r="G4" s="106"/>
      <c r="H4" s="107"/>
      <c r="I4" s="79" t="s">
        <v>0</v>
      </c>
      <c r="J4" s="3">
        <v>1</v>
      </c>
      <c r="K4" s="3">
        <v>2</v>
      </c>
      <c r="L4" s="3">
        <v>3</v>
      </c>
      <c r="M4" s="3">
        <v>4</v>
      </c>
      <c r="N4" s="3">
        <v>5</v>
      </c>
      <c r="O4" s="3">
        <v>6</v>
      </c>
      <c r="P4" s="3">
        <v>7</v>
      </c>
      <c r="Q4" s="3">
        <v>8</v>
      </c>
      <c r="R4" s="3">
        <v>9</v>
      </c>
      <c r="S4" s="3">
        <v>10</v>
      </c>
      <c r="T4" s="3">
        <v>11</v>
      </c>
      <c r="U4" s="3">
        <v>12</v>
      </c>
      <c r="V4" s="3">
        <v>13</v>
      </c>
      <c r="W4" s="3">
        <v>14</v>
      </c>
      <c r="X4" s="3">
        <v>15</v>
      </c>
      <c r="Y4" s="3">
        <v>16</v>
      </c>
      <c r="Z4" s="3">
        <v>17</v>
      </c>
      <c r="AA4" s="3">
        <v>18</v>
      </c>
      <c r="AB4" s="3">
        <v>19</v>
      </c>
      <c r="AC4" s="3">
        <v>20</v>
      </c>
      <c r="AD4" s="3">
        <v>21</v>
      </c>
      <c r="AE4" s="3">
        <v>22</v>
      </c>
      <c r="AF4" s="3">
        <v>23</v>
      </c>
      <c r="AG4" s="79" t="s">
        <v>59</v>
      </c>
      <c r="AH4" s="108" t="s">
        <v>15</v>
      </c>
      <c r="AI4" s="108" t="s">
        <v>16</v>
      </c>
      <c r="AJ4" s="108" t="s">
        <v>18</v>
      </c>
      <c r="AK4" s="108" t="s">
        <v>19</v>
      </c>
      <c r="AL4" s="114"/>
    </row>
    <row r="5" spans="1:38" ht="49.5" customHeight="1">
      <c r="A5" s="80"/>
      <c r="B5" s="96"/>
      <c r="C5" s="89" t="s">
        <v>1</v>
      </c>
      <c r="D5" s="91" t="s">
        <v>3</v>
      </c>
      <c r="E5" s="93" t="s">
        <v>2</v>
      </c>
      <c r="F5" s="67" t="s">
        <v>1</v>
      </c>
      <c r="G5" s="67" t="s">
        <v>3</v>
      </c>
      <c r="H5" s="79" t="s">
        <v>2</v>
      </c>
      <c r="I5" s="80"/>
      <c r="J5" s="71" t="s">
        <v>49</v>
      </c>
      <c r="K5" s="71" t="s">
        <v>23</v>
      </c>
      <c r="L5" s="71" t="s">
        <v>50</v>
      </c>
      <c r="M5" s="71" t="s">
        <v>30</v>
      </c>
      <c r="N5" s="71" t="s">
        <v>43</v>
      </c>
      <c r="O5" s="71" t="s">
        <v>40</v>
      </c>
      <c r="P5" s="71" t="s">
        <v>51</v>
      </c>
      <c r="Q5" s="71" t="s">
        <v>38</v>
      </c>
      <c r="R5" s="71" t="s">
        <v>39</v>
      </c>
      <c r="S5" s="71" t="s">
        <v>52</v>
      </c>
      <c r="T5" s="71" t="s">
        <v>53</v>
      </c>
      <c r="U5" s="71" t="s">
        <v>54</v>
      </c>
      <c r="V5" s="71" t="s">
        <v>35</v>
      </c>
      <c r="W5" s="71" t="s">
        <v>55</v>
      </c>
      <c r="X5" s="71" t="s">
        <v>33</v>
      </c>
      <c r="Y5" s="71" t="s">
        <v>36</v>
      </c>
      <c r="Z5" s="71" t="s">
        <v>47</v>
      </c>
      <c r="AA5" s="71" t="s">
        <v>31</v>
      </c>
      <c r="AB5" s="71" t="s">
        <v>56</v>
      </c>
      <c r="AC5" s="71" t="s">
        <v>25</v>
      </c>
      <c r="AD5" s="71" t="s">
        <v>45</v>
      </c>
      <c r="AE5" s="71" t="s">
        <v>57</v>
      </c>
      <c r="AF5" s="71" t="s">
        <v>58</v>
      </c>
      <c r="AG5" s="80"/>
      <c r="AH5" s="108"/>
      <c r="AI5" s="108"/>
      <c r="AJ5" s="109"/>
      <c r="AK5" s="109"/>
      <c r="AL5" s="114"/>
    </row>
    <row r="6" spans="1:38" ht="69.75" customHeight="1" thickBot="1">
      <c r="A6" s="81"/>
      <c r="B6" s="97"/>
      <c r="C6" s="90"/>
      <c r="D6" s="92"/>
      <c r="E6" s="94"/>
      <c r="F6" s="68"/>
      <c r="G6" s="68"/>
      <c r="H6" s="81"/>
      <c r="I6" s="8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81"/>
      <c r="AH6" s="116"/>
      <c r="AI6" s="116"/>
      <c r="AJ6" s="110"/>
      <c r="AK6" s="110"/>
      <c r="AL6" s="115"/>
    </row>
    <row r="7" spans="1:38" s="13" customFormat="1" ht="39.75" customHeight="1">
      <c r="A7" s="10">
        <v>1</v>
      </c>
      <c r="B7" s="11" t="s">
        <v>6</v>
      </c>
      <c r="C7" s="7">
        <v>452</v>
      </c>
      <c r="D7" s="7">
        <v>487</v>
      </c>
      <c r="E7" s="22">
        <f>SUM(C7:D7)</f>
        <v>939</v>
      </c>
      <c r="F7" s="24">
        <v>312</v>
      </c>
      <c r="G7" s="24">
        <v>320</v>
      </c>
      <c r="H7" s="24">
        <f>F7+G7</f>
        <v>632</v>
      </c>
      <c r="I7" s="10">
        <v>1</v>
      </c>
      <c r="J7" s="12">
        <v>0</v>
      </c>
      <c r="K7" s="12">
        <v>0</v>
      </c>
      <c r="L7" s="12">
        <v>65</v>
      </c>
      <c r="M7" s="12">
        <v>143</v>
      </c>
      <c r="N7" s="12">
        <v>6</v>
      </c>
      <c r="O7" s="12">
        <v>1</v>
      </c>
      <c r="P7" s="12">
        <v>17</v>
      </c>
      <c r="Q7" s="12">
        <v>0</v>
      </c>
      <c r="R7" s="12">
        <v>3</v>
      </c>
      <c r="S7" s="12">
        <v>2</v>
      </c>
      <c r="T7" s="12">
        <v>4</v>
      </c>
      <c r="U7" s="12">
        <v>178</v>
      </c>
      <c r="V7" s="12">
        <v>141</v>
      </c>
      <c r="W7" s="12">
        <v>31</v>
      </c>
      <c r="X7" s="12">
        <v>3</v>
      </c>
      <c r="Y7" s="12">
        <v>2</v>
      </c>
      <c r="Z7" s="12">
        <v>6</v>
      </c>
      <c r="AA7" s="12">
        <v>0</v>
      </c>
      <c r="AB7" s="12">
        <v>0</v>
      </c>
      <c r="AC7" s="12">
        <v>3</v>
      </c>
      <c r="AD7" s="12">
        <v>1</v>
      </c>
      <c r="AE7" s="12">
        <v>0</v>
      </c>
      <c r="AF7" s="12">
        <v>2</v>
      </c>
      <c r="AG7" s="12">
        <f>SUM(J7:AF7)</f>
        <v>608</v>
      </c>
      <c r="AH7" s="12">
        <v>10</v>
      </c>
      <c r="AI7" s="12">
        <v>14</v>
      </c>
      <c r="AJ7" s="12"/>
      <c r="AK7" s="12"/>
      <c r="AL7" s="12">
        <f>AG7+AH7+AI7</f>
        <v>632</v>
      </c>
    </row>
    <row r="8" spans="1:38" s="13" customFormat="1" ht="39.75" customHeight="1">
      <c r="A8" s="14">
        <v>2</v>
      </c>
      <c r="B8" s="15" t="s">
        <v>6</v>
      </c>
      <c r="C8" s="8">
        <v>339</v>
      </c>
      <c r="D8" s="8">
        <v>395</v>
      </c>
      <c r="E8" s="22">
        <f aca="true" t="shared" si="0" ref="E8:E21">SUM(C8:D8)</f>
        <v>734</v>
      </c>
      <c r="F8" s="25">
        <v>249</v>
      </c>
      <c r="G8" s="25">
        <v>252</v>
      </c>
      <c r="H8" s="24">
        <f aca="true" t="shared" si="1" ref="H8:H21">F8+G8</f>
        <v>501</v>
      </c>
      <c r="I8" s="14">
        <v>2</v>
      </c>
      <c r="J8" s="16">
        <v>0</v>
      </c>
      <c r="K8" s="16">
        <v>0</v>
      </c>
      <c r="L8" s="16">
        <v>46</v>
      </c>
      <c r="M8" s="12">
        <v>98</v>
      </c>
      <c r="N8" s="16">
        <v>4</v>
      </c>
      <c r="O8" s="16">
        <v>0</v>
      </c>
      <c r="P8" s="16">
        <v>5</v>
      </c>
      <c r="Q8" s="16">
        <v>0</v>
      </c>
      <c r="R8" s="16">
        <v>4</v>
      </c>
      <c r="S8" s="16">
        <v>6</v>
      </c>
      <c r="T8" s="16">
        <v>4</v>
      </c>
      <c r="U8" s="16">
        <v>141</v>
      </c>
      <c r="V8" s="16">
        <v>123</v>
      </c>
      <c r="W8" s="16">
        <v>36</v>
      </c>
      <c r="X8" s="16">
        <v>0</v>
      </c>
      <c r="Y8" s="16">
        <v>0</v>
      </c>
      <c r="Z8" s="16">
        <v>1</v>
      </c>
      <c r="AA8" s="16">
        <v>2</v>
      </c>
      <c r="AB8" s="16">
        <v>1</v>
      </c>
      <c r="AC8" s="16">
        <v>4</v>
      </c>
      <c r="AD8" s="16">
        <v>1</v>
      </c>
      <c r="AE8" s="16">
        <v>1</v>
      </c>
      <c r="AF8" s="16">
        <v>1</v>
      </c>
      <c r="AG8" s="12">
        <f aca="true" t="shared" si="2" ref="AG8:AG21">SUM(J8:AF8)</f>
        <v>478</v>
      </c>
      <c r="AH8" s="16">
        <v>10</v>
      </c>
      <c r="AI8" s="16">
        <v>13</v>
      </c>
      <c r="AJ8" s="16"/>
      <c r="AK8" s="16"/>
      <c r="AL8" s="12">
        <f aca="true" t="shared" si="3" ref="AL8:AL21">AG8+AH8+AI8</f>
        <v>501</v>
      </c>
    </row>
    <row r="9" spans="1:38" s="13" customFormat="1" ht="39.75" customHeight="1">
      <c r="A9" s="14">
        <v>3</v>
      </c>
      <c r="B9" s="15" t="s">
        <v>7</v>
      </c>
      <c r="C9" s="8">
        <v>382</v>
      </c>
      <c r="D9" s="8">
        <v>436</v>
      </c>
      <c r="E9" s="22">
        <f t="shared" si="0"/>
        <v>818</v>
      </c>
      <c r="F9" s="25">
        <v>291</v>
      </c>
      <c r="G9" s="25">
        <v>292</v>
      </c>
      <c r="H9" s="24">
        <f t="shared" si="1"/>
        <v>583</v>
      </c>
      <c r="I9" s="14">
        <v>3</v>
      </c>
      <c r="J9" s="16">
        <v>0</v>
      </c>
      <c r="K9" s="16">
        <v>1</v>
      </c>
      <c r="L9" s="16">
        <v>56</v>
      </c>
      <c r="M9" s="16">
        <v>118</v>
      </c>
      <c r="N9" s="16">
        <v>3</v>
      </c>
      <c r="O9" s="16">
        <v>0</v>
      </c>
      <c r="P9" s="16">
        <v>4</v>
      </c>
      <c r="Q9" s="16">
        <v>0</v>
      </c>
      <c r="R9" s="16">
        <v>10</v>
      </c>
      <c r="S9" s="16">
        <v>2</v>
      </c>
      <c r="T9" s="16">
        <v>9</v>
      </c>
      <c r="U9" s="16">
        <v>184</v>
      </c>
      <c r="V9" s="16">
        <v>118</v>
      </c>
      <c r="W9" s="16">
        <v>23</v>
      </c>
      <c r="X9" s="16">
        <v>2</v>
      </c>
      <c r="Y9" s="16">
        <v>1</v>
      </c>
      <c r="Z9" s="16">
        <v>2</v>
      </c>
      <c r="AA9" s="16">
        <v>2</v>
      </c>
      <c r="AB9" s="16">
        <v>0</v>
      </c>
      <c r="AC9" s="16">
        <v>2</v>
      </c>
      <c r="AD9" s="16">
        <v>1</v>
      </c>
      <c r="AE9" s="16">
        <v>1</v>
      </c>
      <c r="AF9" s="16">
        <v>1</v>
      </c>
      <c r="AG9" s="12">
        <f t="shared" si="2"/>
        <v>540</v>
      </c>
      <c r="AH9" s="16">
        <v>23</v>
      </c>
      <c r="AI9" s="16">
        <v>20</v>
      </c>
      <c r="AJ9" s="16"/>
      <c r="AK9" s="16"/>
      <c r="AL9" s="12">
        <f t="shared" si="3"/>
        <v>583</v>
      </c>
    </row>
    <row r="10" spans="1:38" s="13" customFormat="1" ht="39.75" customHeight="1">
      <c r="A10" s="14">
        <v>4</v>
      </c>
      <c r="B10" s="15" t="s">
        <v>7</v>
      </c>
      <c r="C10" s="8">
        <v>302</v>
      </c>
      <c r="D10" s="8">
        <v>357</v>
      </c>
      <c r="E10" s="22">
        <f t="shared" si="0"/>
        <v>659</v>
      </c>
      <c r="F10" s="25">
        <v>223</v>
      </c>
      <c r="G10" s="25">
        <v>231</v>
      </c>
      <c r="H10" s="24">
        <f t="shared" si="1"/>
        <v>454</v>
      </c>
      <c r="I10" s="14">
        <v>4</v>
      </c>
      <c r="J10" s="16">
        <v>1</v>
      </c>
      <c r="K10" s="16">
        <v>0</v>
      </c>
      <c r="L10" s="16">
        <v>57</v>
      </c>
      <c r="M10" s="16">
        <v>80</v>
      </c>
      <c r="N10" s="16">
        <v>9</v>
      </c>
      <c r="O10" s="16">
        <v>0</v>
      </c>
      <c r="P10" s="16">
        <v>5</v>
      </c>
      <c r="Q10" s="16">
        <v>0</v>
      </c>
      <c r="R10" s="16">
        <v>3</v>
      </c>
      <c r="S10" s="16">
        <v>3</v>
      </c>
      <c r="T10" s="16">
        <v>7</v>
      </c>
      <c r="U10" s="16">
        <v>118</v>
      </c>
      <c r="V10" s="16">
        <v>105</v>
      </c>
      <c r="W10" s="16">
        <v>31</v>
      </c>
      <c r="X10" s="16">
        <v>1</v>
      </c>
      <c r="Y10" s="16">
        <v>1</v>
      </c>
      <c r="Z10" s="16">
        <v>2</v>
      </c>
      <c r="AA10" s="16">
        <v>0</v>
      </c>
      <c r="AB10" s="16">
        <v>0</v>
      </c>
      <c r="AC10" s="16">
        <v>2</v>
      </c>
      <c r="AD10" s="16">
        <v>0</v>
      </c>
      <c r="AE10" s="16">
        <v>0</v>
      </c>
      <c r="AF10" s="16">
        <v>1</v>
      </c>
      <c r="AG10" s="12">
        <f t="shared" si="2"/>
        <v>426</v>
      </c>
      <c r="AH10" s="16">
        <v>12</v>
      </c>
      <c r="AI10" s="16">
        <v>16</v>
      </c>
      <c r="AJ10" s="16"/>
      <c r="AK10" s="16"/>
      <c r="AL10" s="12">
        <f t="shared" si="3"/>
        <v>454</v>
      </c>
    </row>
    <row r="11" spans="1:38" s="13" customFormat="1" ht="39.75" customHeight="1">
      <c r="A11" s="14">
        <v>5</v>
      </c>
      <c r="B11" s="15" t="s">
        <v>7</v>
      </c>
      <c r="C11" s="8">
        <v>304</v>
      </c>
      <c r="D11" s="8">
        <v>368</v>
      </c>
      <c r="E11" s="22">
        <f t="shared" si="0"/>
        <v>672</v>
      </c>
      <c r="F11" s="25">
        <v>218</v>
      </c>
      <c r="G11" s="25">
        <v>229</v>
      </c>
      <c r="H11" s="24">
        <f t="shared" si="1"/>
        <v>447</v>
      </c>
      <c r="I11" s="14">
        <v>5</v>
      </c>
      <c r="J11" s="16">
        <v>1</v>
      </c>
      <c r="K11" s="16">
        <v>4</v>
      </c>
      <c r="L11" s="16">
        <v>35</v>
      </c>
      <c r="M11" s="16">
        <v>93</v>
      </c>
      <c r="N11" s="16">
        <v>7</v>
      </c>
      <c r="O11" s="16">
        <v>0</v>
      </c>
      <c r="P11" s="16">
        <v>9</v>
      </c>
      <c r="Q11" s="16">
        <v>0</v>
      </c>
      <c r="R11" s="16">
        <v>3</v>
      </c>
      <c r="S11" s="16">
        <v>2</v>
      </c>
      <c r="T11" s="16">
        <v>5</v>
      </c>
      <c r="U11" s="16">
        <v>135</v>
      </c>
      <c r="V11" s="16">
        <v>100</v>
      </c>
      <c r="W11" s="16">
        <v>22</v>
      </c>
      <c r="X11" s="16">
        <v>2</v>
      </c>
      <c r="Y11" s="16">
        <v>0</v>
      </c>
      <c r="Z11" s="16">
        <v>0</v>
      </c>
      <c r="AA11" s="16">
        <v>1</v>
      </c>
      <c r="AB11" s="16">
        <v>0</v>
      </c>
      <c r="AC11" s="16">
        <v>2</v>
      </c>
      <c r="AD11" s="16">
        <v>1</v>
      </c>
      <c r="AE11" s="16">
        <v>3</v>
      </c>
      <c r="AF11" s="16">
        <v>0</v>
      </c>
      <c r="AG11" s="12">
        <f t="shared" si="2"/>
        <v>425</v>
      </c>
      <c r="AH11" s="16">
        <v>9</v>
      </c>
      <c r="AI11" s="16">
        <v>13</v>
      </c>
      <c r="AJ11" s="16"/>
      <c r="AK11" s="16"/>
      <c r="AL11" s="12">
        <f t="shared" si="3"/>
        <v>447</v>
      </c>
    </row>
    <row r="12" spans="1:38" s="13" customFormat="1" ht="39.75" customHeight="1">
      <c r="A12" s="14">
        <v>6</v>
      </c>
      <c r="B12" s="15" t="s">
        <v>7</v>
      </c>
      <c r="C12" s="8">
        <v>310</v>
      </c>
      <c r="D12" s="8">
        <v>368</v>
      </c>
      <c r="E12" s="22">
        <f t="shared" si="0"/>
        <v>678</v>
      </c>
      <c r="F12" s="25">
        <v>245</v>
      </c>
      <c r="G12" s="25">
        <v>257</v>
      </c>
      <c r="H12" s="24">
        <f t="shared" si="1"/>
        <v>502</v>
      </c>
      <c r="I12" s="14">
        <v>6</v>
      </c>
      <c r="J12" s="16">
        <v>0</v>
      </c>
      <c r="K12" s="16">
        <v>2</v>
      </c>
      <c r="L12" s="16">
        <v>51</v>
      </c>
      <c r="M12" s="16">
        <v>104</v>
      </c>
      <c r="N12" s="16">
        <v>6</v>
      </c>
      <c r="O12" s="16">
        <v>0</v>
      </c>
      <c r="P12" s="16">
        <v>6</v>
      </c>
      <c r="Q12" s="16">
        <v>0</v>
      </c>
      <c r="R12" s="16">
        <v>1</v>
      </c>
      <c r="S12" s="16">
        <v>2</v>
      </c>
      <c r="T12" s="16">
        <v>7</v>
      </c>
      <c r="U12" s="16">
        <v>123</v>
      </c>
      <c r="V12" s="16">
        <v>114</v>
      </c>
      <c r="W12" s="16">
        <v>35</v>
      </c>
      <c r="X12" s="16">
        <v>0</v>
      </c>
      <c r="Y12" s="16">
        <v>0</v>
      </c>
      <c r="Z12" s="16">
        <v>6</v>
      </c>
      <c r="AA12" s="16">
        <v>3</v>
      </c>
      <c r="AB12" s="16">
        <v>0</v>
      </c>
      <c r="AC12" s="16">
        <v>8</v>
      </c>
      <c r="AD12" s="16">
        <v>1</v>
      </c>
      <c r="AE12" s="16">
        <v>5</v>
      </c>
      <c r="AF12" s="16">
        <v>2</v>
      </c>
      <c r="AG12" s="12">
        <f t="shared" si="2"/>
        <v>476</v>
      </c>
      <c r="AH12" s="16">
        <v>10</v>
      </c>
      <c r="AI12" s="16">
        <v>16</v>
      </c>
      <c r="AJ12" s="16"/>
      <c r="AK12" s="16"/>
      <c r="AL12" s="12">
        <f t="shared" si="3"/>
        <v>502</v>
      </c>
    </row>
    <row r="13" spans="1:38" s="13" customFormat="1" ht="39.75" customHeight="1">
      <c r="A13" s="14">
        <v>7</v>
      </c>
      <c r="B13" s="15" t="s">
        <v>7</v>
      </c>
      <c r="C13" s="8">
        <v>402</v>
      </c>
      <c r="D13" s="8">
        <v>462</v>
      </c>
      <c r="E13" s="22">
        <f t="shared" si="0"/>
        <v>864</v>
      </c>
      <c r="F13" s="25">
        <v>302</v>
      </c>
      <c r="G13" s="25">
        <v>303</v>
      </c>
      <c r="H13" s="24">
        <f t="shared" si="1"/>
        <v>605</v>
      </c>
      <c r="I13" s="14">
        <v>7</v>
      </c>
      <c r="J13" s="16">
        <v>2</v>
      </c>
      <c r="K13" s="16">
        <v>1</v>
      </c>
      <c r="L13" s="16">
        <v>46</v>
      </c>
      <c r="M13" s="16">
        <v>141</v>
      </c>
      <c r="N13" s="16">
        <v>5</v>
      </c>
      <c r="O13" s="16">
        <v>0</v>
      </c>
      <c r="P13" s="16">
        <v>8</v>
      </c>
      <c r="Q13" s="16">
        <v>1</v>
      </c>
      <c r="R13" s="16">
        <v>13</v>
      </c>
      <c r="S13" s="16">
        <v>1</v>
      </c>
      <c r="T13" s="16">
        <v>11</v>
      </c>
      <c r="U13" s="16">
        <v>172</v>
      </c>
      <c r="V13" s="16">
        <v>146</v>
      </c>
      <c r="W13" s="16">
        <v>27</v>
      </c>
      <c r="X13" s="16">
        <v>2</v>
      </c>
      <c r="Y13" s="16">
        <v>1</v>
      </c>
      <c r="Z13" s="16">
        <v>0</v>
      </c>
      <c r="AA13" s="16">
        <v>0</v>
      </c>
      <c r="AB13" s="16">
        <v>0</v>
      </c>
      <c r="AC13" s="16">
        <v>4</v>
      </c>
      <c r="AD13" s="16">
        <v>0</v>
      </c>
      <c r="AE13" s="16">
        <v>0</v>
      </c>
      <c r="AF13" s="16">
        <v>0</v>
      </c>
      <c r="AG13" s="12">
        <f t="shared" si="2"/>
        <v>581</v>
      </c>
      <c r="AH13" s="16">
        <v>6</v>
      </c>
      <c r="AI13" s="16">
        <v>18</v>
      </c>
      <c r="AJ13" s="16"/>
      <c r="AK13" s="16"/>
      <c r="AL13" s="12">
        <f t="shared" si="3"/>
        <v>605</v>
      </c>
    </row>
    <row r="14" spans="1:38" s="13" customFormat="1" ht="39.75" customHeight="1">
      <c r="A14" s="14">
        <v>8</v>
      </c>
      <c r="B14" s="15" t="s">
        <v>7</v>
      </c>
      <c r="C14" s="8">
        <v>362</v>
      </c>
      <c r="D14" s="8">
        <v>414</v>
      </c>
      <c r="E14" s="22">
        <f t="shared" si="0"/>
        <v>776</v>
      </c>
      <c r="F14" s="25">
        <v>273</v>
      </c>
      <c r="G14" s="25">
        <v>292</v>
      </c>
      <c r="H14" s="24">
        <f t="shared" si="1"/>
        <v>565</v>
      </c>
      <c r="I14" s="14">
        <v>8</v>
      </c>
      <c r="J14" s="16">
        <v>1</v>
      </c>
      <c r="K14" s="16">
        <v>1</v>
      </c>
      <c r="L14" s="16">
        <v>71</v>
      </c>
      <c r="M14" s="16">
        <v>119</v>
      </c>
      <c r="N14" s="16">
        <v>7</v>
      </c>
      <c r="O14" s="16">
        <v>2</v>
      </c>
      <c r="P14" s="16">
        <v>6</v>
      </c>
      <c r="Q14" s="16">
        <v>0</v>
      </c>
      <c r="R14" s="16">
        <v>3</v>
      </c>
      <c r="S14" s="16">
        <v>3</v>
      </c>
      <c r="T14" s="16">
        <v>4</v>
      </c>
      <c r="U14" s="16">
        <v>166</v>
      </c>
      <c r="V14" s="16">
        <v>107</v>
      </c>
      <c r="W14" s="16">
        <v>40</v>
      </c>
      <c r="X14" s="16">
        <v>2</v>
      </c>
      <c r="Y14" s="16">
        <v>0</v>
      </c>
      <c r="Z14" s="16">
        <v>1</v>
      </c>
      <c r="AA14" s="16">
        <v>0</v>
      </c>
      <c r="AB14" s="16">
        <v>0</v>
      </c>
      <c r="AC14" s="16">
        <v>3</v>
      </c>
      <c r="AD14" s="16">
        <v>3</v>
      </c>
      <c r="AE14" s="16">
        <v>1</v>
      </c>
      <c r="AF14" s="16">
        <v>1</v>
      </c>
      <c r="AG14" s="12">
        <f t="shared" si="2"/>
        <v>541</v>
      </c>
      <c r="AH14" s="16">
        <v>8</v>
      </c>
      <c r="AI14" s="16">
        <v>16</v>
      </c>
      <c r="AJ14" s="16"/>
      <c r="AK14" s="16"/>
      <c r="AL14" s="12">
        <f t="shared" si="3"/>
        <v>565</v>
      </c>
    </row>
    <row r="15" spans="1:38" s="13" customFormat="1" ht="39.75" customHeight="1">
      <c r="A15" s="14">
        <v>9</v>
      </c>
      <c r="B15" s="15" t="s">
        <v>8</v>
      </c>
      <c r="C15" s="8">
        <v>323</v>
      </c>
      <c r="D15" s="8">
        <v>388</v>
      </c>
      <c r="E15" s="22">
        <f t="shared" si="0"/>
        <v>711</v>
      </c>
      <c r="F15" s="25">
        <v>204</v>
      </c>
      <c r="G15" s="25">
        <v>210</v>
      </c>
      <c r="H15" s="24">
        <f t="shared" si="1"/>
        <v>414</v>
      </c>
      <c r="I15" s="14">
        <v>9</v>
      </c>
      <c r="J15" s="16">
        <v>0</v>
      </c>
      <c r="K15" s="16">
        <v>1</v>
      </c>
      <c r="L15" s="16">
        <v>26</v>
      </c>
      <c r="M15" s="16">
        <v>81</v>
      </c>
      <c r="N15" s="16">
        <v>4</v>
      </c>
      <c r="O15" s="16">
        <v>1</v>
      </c>
      <c r="P15" s="16">
        <v>8</v>
      </c>
      <c r="Q15" s="16">
        <v>0</v>
      </c>
      <c r="R15" s="16">
        <v>9</v>
      </c>
      <c r="S15" s="16">
        <v>2</v>
      </c>
      <c r="T15" s="16">
        <v>0</v>
      </c>
      <c r="U15" s="16">
        <v>156</v>
      </c>
      <c r="V15" s="16">
        <v>68</v>
      </c>
      <c r="W15" s="16">
        <v>24</v>
      </c>
      <c r="X15" s="16">
        <v>2</v>
      </c>
      <c r="Y15" s="16">
        <v>0</v>
      </c>
      <c r="Z15" s="16">
        <v>3</v>
      </c>
      <c r="AA15" s="16">
        <v>0</v>
      </c>
      <c r="AB15" s="16">
        <v>0</v>
      </c>
      <c r="AC15" s="16">
        <v>4</v>
      </c>
      <c r="AD15" s="16">
        <v>0</v>
      </c>
      <c r="AE15" s="16">
        <v>3</v>
      </c>
      <c r="AF15" s="16">
        <v>0</v>
      </c>
      <c r="AG15" s="12">
        <f t="shared" si="2"/>
        <v>392</v>
      </c>
      <c r="AH15" s="16">
        <v>9</v>
      </c>
      <c r="AI15" s="16">
        <v>13</v>
      </c>
      <c r="AJ15" s="16"/>
      <c r="AK15" s="16"/>
      <c r="AL15" s="12">
        <f t="shared" si="3"/>
        <v>414</v>
      </c>
    </row>
    <row r="16" spans="1:38" s="13" customFormat="1" ht="39.75" customHeight="1">
      <c r="A16" s="14">
        <v>10</v>
      </c>
      <c r="B16" s="15" t="s">
        <v>8</v>
      </c>
      <c r="C16" s="8">
        <v>280</v>
      </c>
      <c r="D16" s="8">
        <v>332</v>
      </c>
      <c r="E16" s="22">
        <f t="shared" si="0"/>
        <v>612</v>
      </c>
      <c r="F16" s="25">
        <v>193</v>
      </c>
      <c r="G16" s="25">
        <v>197</v>
      </c>
      <c r="H16" s="24">
        <f t="shared" si="1"/>
        <v>390</v>
      </c>
      <c r="I16" s="14">
        <v>10</v>
      </c>
      <c r="J16" s="16">
        <v>0</v>
      </c>
      <c r="K16" s="16">
        <v>0</v>
      </c>
      <c r="L16" s="16">
        <v>37</v>
      </c>
      <c r="M16" s="16">
        <v>68</v>
      </c>
      <c r="N16" s="16">
        <v>7</v>
      </c>
      <c r="O16" s="16">
        <v>0</v>
      </c>
      <c r="P16" s="16">
        <v>1</v>
      </c>
      <c r="Q16" s="16">
        <v>1</v>
      </c>
      <c r="R16" s="16">
        <v>7</v>
      </c>
      <c r="S16" s="16">
        <v>1</v>
      </c>
      <c r="T16" s="16">
        <v>2</v>
      </c>
      <c r="U16" s="16">
        <v>141</v>
      </c>
      <c r="V16" s="16">
        <v>81</v>
      </c>
      <c r="W16" s="16">
        <v>21</v>
      </c>
      <c r="X16" s="16">
        <v>1</v>
      </c>
      <c r="Y16" s="16">
        <v>1</v>
      </c>
      <c r="Z16" s="16">
        <v>2</v>
      </c>
      <c r="AA16" s="16">
        <v>0</v>
      </c>
      <c r="AB16" s="16">
        <v>0</v>
      </c>
      <c r="AC16" s="16">
        <v>2</v>
      </c>
      <c r="AD16" s="16">
        <v>0</v>
      </c>
      <c r="AE16" s="16">
        <v>0</v>
      </c>
      <c r="AF16" s="16">
        <v>1</v>
      </c>
      <c r="AG16" s="12">
        <f t="shared" si="2"/>
        <v>374</v>
      </c>
      <c r="AH16" s="16">
        <v>3</v>
      </c>
      <c r="AI16" s="16">
        <v>13</v>
      </c>
      <c r="AJ16" s="16"/>
      <c r="AK16" s="16"/>
      <c r="AL16" s="12">
        <f t="shared" si="3"/>
        <v>390</v>
      </c>
    </row>
    <row r="17" spans="1:38" s="13" customFormat="1" ht="39.75" customHeight="1">
      <c r="A17" s="14">
        <v>11</v>
      </c>
      <c r="B17" s="15" t="s">
        <v>8</v>
      </c>
      <c r="C17" s="8">
        <v>517</v>
      </c>
      <c r="D17" s="8">
        <v>481</v>
      </c>
      <c r="E17" s="22">
        <f t="shared" si="0"/>
        <v>998</v>
      </c>
      <c r="F17" s="25">
        <v>366</v>
      </c>
      <c r="G17" s="25">
        <v>349</v>
      </c>
      <c r="H17" s="24">
        <f t="shared" si="1"/>
        <v>715</v>
      </c>
      <c r="I17" s="14">
        <v>11</v>
      </c>
      <c r="J17" s="16">
        <v>0</v>
      </c>
      <c r="K17" s="16">
        <v>0</v>
      </c>
      <c r="L17" s="16">
        <v>45</v>
      </c>
      <c r="M17" s="16">
        <v>159</v>
      </c>
      <c r="N17" s="16">
        <v>13</v>
      </c>
      <c r="O17" s="16">
        <v>0</v>
      </c>
      <c r="P17" s="16">
        <v>6</v>
      </c>
      <c r="Q17" s="16">
        <v>0</v>
      </c>
      <c r="R17" s="16">
        <v>9</v>
      </c>
      <c r="S17" s="16">
        <v>1</v>
      </c>
      <c r="T17" s="16">
        <v>13</v>
      </c>
      <c r="U17" s="16">
        <v>264</v>
      </c>
      <c r="V17" s="16">
        <v>133</v>
      </c>
      <c r="W17" s="16">
        <v>34</v>
      </c>
      <c r="X17" s="16">
        <v>3</v>
      </c>
      <c r="Y17" s="16">
        <v>1</v>
      </c>
      <c r="Z17" s="16">
        <v>3</v>
      </c>
      <c r="AA17" s="16">
        <v>2</v>
      </c>
      <c r="AB17" s="16">
        <v>0</v>
      </c>
      <c r="AC17" s="16">
        <v>10</v>
      </c>
      <c r="AD17" s="16">
        <v>0</v>
      </c>
      <c r="AE17" s="16">
        <v>4</v>
      </c>
      <c r="AF17" s="16">
        <v>0</v>
      </c>
      <c r="AG17" s="12">
        <f t="shared" si="2"/>
        <v>700</v>
      </c>
      <c r="AH17" s="16">
        <v>5</v>
      </c>
      <c r="AI17" s="16">
        <v>10</v>
      </c>
      <c r="AJ17" s="16"/>
      <c r="AK17" s="16"/>
      <c r="AL17" s="12">
        <f t="shared" si="3"/>
        <v>715</v>
      </c>
    </row>
    <row r="18" spans="1:38" s="13" customFormat="1" ht="39.75" customHeight="1">
      <c r="A18" s="14">
        <v>12</v>
      </c>
      <c r="B18" s="15" t="s">
        <v>5</v>
      </c>
      <c r="C18" s="8">
        <v>389</v>
      </c>
      <c r="D18" s="8">
        <v>499</v>
      </c>
      <c r="E18" s="22">
        <f t="shared" si="0"/>
        <v>888</v>
      </c>
      <c r="F18" s="25">
        <v>283</v>
      </c>
      <c r="G18" s="25">
        <v>342</v>
      </c>
      <c r="H18" s="24">
        <f t="shared" si="1"/>
        <v>625</v>
      </c>
      <c r="I18" s="14">
        <v>12</v>
      </c>
      <c r="J18" s="16">
        <v>1</v>
      </c>
      <c r="K18" s="16">
        <v>0</v>
      </c>
      <c r="L18" s="16">
        <v>67</v>
      </c>
      <c r="M18" s="16">
        <v>114</v>
      </c>
      <c r="N18" s="16">
        <v>16</v>
      </c>
      <c r="O18" s="16">
        <v>0</v>
      </c>
      <c r="P18" s="16">
        <v>9</v>
      </c>
      <c r="Q18" s="16">
        <v>2</v>
      </c>
      <c r="R18" s="16">
        <v>10</v>
      </c>
      <c r="S18" s="16">
        <v>1</v>
      </c>
      <c r="T18" s="16">
        <v>5</v>
      </c>
      <c r="U18" s="16">
        <v>184</v>
      </c>
      <c r="V18" s="16">
        <v>128</v>
      </c>
      <c r="W18" s="16">
        <v>36</v>
      </c>
      <c r="X18" s="16">
        <v>2</v>
      </c>
      <c r="Y18" s="16">
        <v>2</v>
      </c>
      <c r="Z18" s="16">
        <v>1</v>
      </c>
      <c r="AA18" s="16">
        <v>4</v>
      </c>
      <c r="AB18" s="16">
        <v>0</v>
      </c>
      <c r="AC18" s="16">
        <v>13</v>
      </c>
      <c r="AD18" s="16">
        <v>0</v>
      </c>
      <c r="AE18" s="16">
        <v>1</v>
      </c>
      <c r="AF18" s="16">
        <v>0</v>
      </c>
      <c r="AG18" s="12">
        <f t="shared" si="2"/>
        <v>596</v>
      </c>
      <c r="AH18" s="16">
        <v>10</v>
      </c>
      <c r="AI18" s="16">
        <v>19</v>
      </c>
      <c r="AJ18" s="16"/>
      <c r="AK18" s="16"/>
      <c r="AL18" s="12">
        <f t="shared" si="3"/>
        <v>625</v>
      </c>
    </row>
    <row r="19" spans="1:38" s="13" customFormat="1" ht="39.75" customHeight="1">
      <c r="A19" s="14">
        <v>13</v>
      </c>
      <c r="B19" s="15" t="s">
        <v>8</v>
      </c>
      <c r="C19" s="8">
        <v>326</v>
      </c>
      <c r="D19" s="8">
        <v>381</v>
      </c>
      <c r="E19" s="22">
        <f t="shared" si="0"/>
        <v>707</v>
      </c>
      <c r="F19" s="25">
        <v>222</v>
      </c>
      <c r="G19" s="25">
        <v>218</v>
      </c>
      <c r="H19" s="24">
        <f t="shared" si="1"/>
        <v>440</v>
      </c>
      <c r="I19" s="14">
        <v>13</v>
      </c>
      <c r="J19" s="16">
        <v>1</v>
      </c>
      <c r="K19" s="16">
        <v>1</v>
      </c>
      <c r="L19" s="16">
        <v>54</v>
      </c>
      <c r="M19" s="16">
        <v>71</v>
      </c>
      <c r="N19" s="16">
        <v>10</v>
      </c>
      <c r="O19" s="16">
        <v>0</v>
      </c>
      <c r="P19" s="16">
        <v>6</v>
      </c>
      <c r="Q19" s="16">
        <v>0</v>
      </c>
      <c r="R19" s="16">
        <v>10</v>
      </c>
      <c r="S19" s="16">
        <v>3</v>
      </c>
      <c r="T19" s="16">
        <v>3</v>
      </c>
      <c r="U19" s="16">
        <v>116</v>
      </c>
      <c r="V19" s="16">
        <v>87</v>
      </c>
      <c r="W19" s="16">
        <v>33</v>
      </c>
      <c r="X19" s="16">
        <v>4</v>
      </c>
      <c r="Y19" s="16">
        <v>1</v>
      </c>
      <c r="Z19" s="16">
        <v>5</v>
      </c>
      <c r="AA19" s="16">
        <v>1</v>
      </c>
      <c r="AB19" s="16">
        <v>0</v>
      </c>
      <c r="AC19" s="16">
        <v>2</v>
      </c>
      <c r="AD19" s="16">
        <v>2</v>
      </c>
      <c r="AE19" s="16">
        <v>1</v>
      </c>
      <c r="AF19" s="16">
        <v>4</v>
      </c>
      <c r="AG19" s="12">
        <f t="shared" si="2"/>
        <v>415</v>
      </c>
      <c r="AH19" s="16">
        <v>12</v>
      </c>
      <c r="AI19" s="16">
        <v>13</v>
      </c>
      <c r="AJ19" s="16"/>
      <c r="AK19" s="16"/>
      <c r="AL19" s="12">
        <f t="shared" si="3"/>
        <v>440</v>
      </c>
    </row>
    <row r="20" spans="1:38" s="13" customFormat="1" ht="39.75" customHeight="1">
      <c r="A20" s="14">
        <v>14</v>
      </c>
      <c r="B20" s="15" t="s">
        <v>9</v>
      </c>
      <c r="C20" s="8">
        <v>376</v>
      </c>
      <c r="D20" s="8">
        <v>418</v>
      </c>
      <c r="E20" s="22">
        <f t="shared" si="0"/>
        <v>794</v>
      </c>
      <c r="F20" s="25">
        <v>281</v>
      </c>
      <c r="G20" s="25">
        <v>284</v>
      </c>
      <c r="H20" s="24">
        <f t="shared" si="1"/>
        <v>565</v>
      </c>
      <c r="I20" s="14">
        <v>14</v>
      </c>
      <c r="J20" s="16">
        <v>0</v>
      </c>
      <c r="K20" s="16">
        <v>0</v>
      </c>
      <c r="L20" s="16">
        <v>48</v>
      </c>
      <c r="M20" s="16">
        <v>114</v>
      </c>
      <c r="N20" s="16">
        <v>12</v>
      </c>
      <c r="O20" s="16">
        <v>0</v>
      </c>
      <c r="P20" s="16">
        <v>9</v>
      </c>
      <c r="Q20" s="16">
        <v>1</v>
      </c>
      <c r="R20" s="16">
        <v>6</v>
      </c>
      <c r="S20" s="16">
        <v>2</v>
      </c>
      <c r="T20" s="16">
        <v>6</v>
      </c>
      <c r="U20" s="16">
        <v>208</v>
      </c>
      <c r="V20" s="16">
        <v>85</v>
      </c>
      <c r="W20" s="16">
        <v>21</v>
      </c>
      <c r="X20" s="16">
        <v>1</v>
      </c>
      <c r="Y20" s="16">
        <v>3</v>
      </c>
      <c r="Z20" s="16">
        <v>4</v>
      </c>
      <c r="AA20" s="16">
        <v>4</v>
      </c>
      <c r="AB20" s="16">
        <v>0</v>
      </c>
      <c r="AC20" s="16">
        <v>0</v>
      </c>
      <c r="AD20" s="16">
        <v>1</v>
      </c>
      <c r="AE20" s="16">
        <v>3</v>
      </c>
      <c r="AF20" s="16">
        <v>1</v>
      </c>
      <c r="AG20" s="12">
        <f t="shared" si="2"/>
        <v>529</v>
      </c>
      <c r="AH20" s="16">
        <v>8</v>
      </c>
      <c r="AI20" s="16">
        <v>28</v>
      </c>
      <c r="AJ20" s="16"/>
      <c r="AK20" s="16"/>
      <c r="AL20" s="12">
        <f t="shared" si="3"/>
        <v>565</v>
      </c>
    </row>
    <row r="21" spans="1:38" s="13" customFormat="1" ht="39.75" customHeight="1" thickBot="1">
      <c r="A21" s="17">
        <v>15</v>
      </c>
      <c r="B21" s="18" t="s">
        <v>9</v>
      </c>
      <c r="C21" s="9">
        <v>342</v>
      </c>
      <c r="D21" s="9">
        <v>382</v>
      </c>
      <c r="E21" s="23">
        <f t="shared" si="0"/>
        <v>724</v>
      </c>
      <c r="F21" s="26">
        <v>241</v>
      </c>
      <c r="G21" s="26">
        <v>254</v>
      </c>
      <c r="H21" s="24">
        <f t="shared" si="1"/>
        <v>495</v>
      </c>
      <c r="I21" s="17">
        <v>15</v>
      </c>
      <c r="J21" s="19">
        <v>0</v>
      </c>
      <c r="K21" s="19">
        <v>1</v>
      </c>
      <c r="L21" s="19">
        <v>44</v>
      </c>
      <c r="M21" s="19">
        <v>110</v>
      </c>
      <c r="N21" s="19">
        <v>3</v>
      </c>
      <c r="O21" s="19">
        <v>0</v>
      </c>
      <c r="P21" s="19">
        <v>1</v>
      </c>
      <c r="Q21" s="19">
        <v>2</v>
      </c>
      <c r="R21" s="19">
        <v>5</v>
      </c>
      <c r="S21" s="19">
        <v>2</v>
      </c>
      <c r="T21" s="19">
        <v>6</v>
      </c>
      <c r="U21" s="19">
        <v>148</v>
      </c>
      <c r="V21" s="19">
        <v>94</v>
      </c>
      <c r="W21" s="19">
        <v>24</v>
      </c>
      <c r="X21" s="19">
        <v>3</v>
      </c>
      <c r="Y21" s="19">
        <v>2</v>
      </c>
      <c r="Z21" s="19">
        <v>10</v>
      </c>
      <c r="AA21" s="19">
        <v>0</v>
      </c>
      <c r="AB21" s="19">
        <v>0</v>
      </c>
      <c r="AC21" s="19">
        <v>5</v>
      </c>
      <c r="AD21" s="19">
        <v>0</v>
      </c>
      <c r="AE21" s="19">
        <v>2</v>
      </c>
      <c r="AF21" s="19">
        <v>1</v>
      </c>
      <c r="AG21" s="12">
        <f t="shared" si="2"/>
        <v>463</v>
      </c>
      <c r="AH21" s="19">
        <v>9</v>
      </c>
      <c r="AI21" s="19">
        <v>23</v>
      </c>
      <c r="AJ21" s="19"/>
      <c r="AK21" s="19"/>
      <c r="AL21" s="12">
        <f t="shared" si="3"/>
        <v>495</v>
      </c>
    </row>
    <row r="22" spans="1:40" s="13" customFormat="1" ht="39.75" customHeight="1" thickTop="1">
      <c r="A22" s="12"/>
      <c r="B22" s="12"/>
      <c r="C22" s="22">
        <f>SUM(C7:C21)</f>
        <v>5406</v>
      </c>
      <c r="D22" s="22">
        <f>SUM(D7:D21)</f>
        <v>6168</v>
      </c>
      <c r="E22" s="22">
        <f>SUM(C22:D22)</f>
        <v>11574</v>
      </c>
      <c r="F22" s="22">
        <f>SUM(F7:F21)</f>
        <v>3903</v>
      </c>
      <c r="G22" s="22">
        <f>SUM(G7:G21)</f>
        <v>4030</v>
      </c>
      <c r="H22" s="22">
        <f>SUM(H7:H21)</f>
        <v>7933</v>
      </c>
      <c r="I22" s="12"/>
      <c r="J22" s="22">
        <f>SUM(J7:J21)</f>
        <v>7</v>
      </c>
      <c r="K22" s="22">
        <f aca="true" t="shared" si="4" ref="K22:AL22">SUM(K7:K21)</f>
        <v>12</v>
      </c>
      <c r="L22" s="22">
        <v>704</v>
      </c>
      <c r="M22" s="22">
        <f t="shared" si="4"/>
        <v>1613</v>
      </c>
      <c r="N22" s="22">
        <f t="shared" si="4"/>
        <v>112</v>
      </c>
      <c r="O22" s="22">
        <f t="shared" si="4"/>
        <v>4</v>
      </c>
      <c r="P22" s="22">
        <f t="shared" si="4"/>
        <v>100</v>
      </c>
      <c r="Q22" s="22">
        <f t="shared" si="4"/>
        <v>7</v>
      </c>
      <c r="R22" s="22">
        <f t="shared" si="4"/>
        <v>96</v>
      </c>
      <c r="S22" s="22">
        <f t="shared" si="4"/>
        <v>33</v>
      </c>
      <c r="T22" s="22">
        <f t="shared" si="4"/>
        <v>86</v>
      </c>
      <c r="U22" s="22">
        <f t="shared" si="4"/>
        <v>2434</v>
      </c>
      <c r="V22" s="22">
        <f t="shared" si="4"/>
        <v>1630</v>
      </c>
      <c r="W22" s="22">
        <f t="shared" si="4"/>
        <v>438</v>
      </c>
      <c r="X22" s="22">
        <f t="shared" si="4"/>
        <v>28</v>
      </c>
      <c r="Y22" s="22">
        <f t="shared" si="4"/>
        <v>15</v>
      </c>
      <c r="Z22" s="22">
        <f t="shared" si="4"/>
        <v>46</v>
      </c>
      <c r="AA22" s="22">
        <f t="shared" si="4"/>
        <v>19</v>
      </c>
      <c r="AB22" s="22">
        <f t="shared" si="4"/>
        <v>1</v>
      </c>
      <c r="AC22" s="22">
        <f t="shared" si="4"/>
        <v>64</v>
      </c>
      <c r="AD22" s="22">
        <f t="shared" si="4"/>
        <v>11</v>
      </c>
      <c r="AE22" s="22">
        <f t="shared" si="4"/>
        <v>25</v>
      </c>
      <c r="AF22" s="22">
        <f t="shared" si="4"/>
        <v>15</v>
      </c>
      <c r="AG22" s="22">
        <f t="shared" si="4"/>
        <v>7544</v>
      </c>
      <c r="AH22" s="22">
        <f t="shared" si="4"/>
        <v>144</v>
      </c>
      <c r="AI22" s="22">
        <f t="shared" si="4"/>
        <v>245</v>
      </c>
      <c r="AJ22" s="22">
        <f t="shared" si="4"/>
        <v>0</v>
      </c>
      <c r="AK22" s="22">
        <f t="shared" si="4"/>
        <v>0</v>
      </c>
      <c r="AL22" s="52">
        <f t="shared" si="4"/>
        <v>7933</v>
      </c>
      <c r="AM22" s="49"/>
      <c r="AN22" s="49"/>
    </row>
    <row r="23" spans="1:40" s="13" customFormat="1" ht="39.75" customHeight="1">
      <c r="A23" s="16"/>
      <c r="B23" s="20" t="s">
        <v>2</v>
      </c>
      <c r="C23" s="21"/>
      <c r="D23" s="21"/>
      <c r="E23" s="16"/>
      <c r="F23" s="16"/>
      <c r="G23" s="16"/>
      <c r="H23" s="28">
        <f>H22/E22</f>
        <v>0.6854155866597547</v>
      </c>
      <c r="I23" s="16"/>
      <c r="J23" s="28">
        <f>J22/$H22</f>
        <v>0.0008823900163872432</v>
      </c>
      <c r="K23" s="28">
        <f aca="true" t="shared" si="5" ref="K23:AL23">K22/$H22</f>
        <v>0.0015126685995209882</v>
      </c>
      <c r="L23" s="28">
        <f t="shared" si="5"/>
        <v>0.08874322450523131</v>
      </c>
      <c r="M23" s="28">
        <f t="shared" si="5"/>
        <v>0.20332787091894616</v>
      </c>
      <c r="N23" s="28">
        <f t="shared" si="5"/>
        <v>0.01411824026219589</v>
      </c>
      <c r="O23" s="28">
        <f t="shared" si="5"/>
        <v>0.0005042228665069961</v>
      </c>
      <c r="P23" s="28">
        <f t="shared" si="5"/>
        <v>0.012605571662674902</v>
      </c>
      <c r="Q23" s="28">
        <f t="shared" si="5"/>
        <v>0.0008823900163872432</v>
      </c>
      <c r="R23" s="28">
        <f t="shared" si="5"/>
        <v>0.012101348796167906</v>
      </c>
      <c r="S23" s="28">
        <f t="shared" si="5"/>
        <v>0.004159838648682718</v>
      </c>
      <c r="T23" s="28">
        <f t="shared" si="5"/>
        <v>0.010840791629900415</v>
      </c>
      <c r="U23" s="28">
        <f t="shared" si="5"/>
        <v>0.3068196142695071</v>
      </c>
      <c r="V23" s="28">
        <f t="shared" si="5"/>
        <v>0.2054708181016009</v>
      </c>
      <c r="W23" s="28">
        <f t="shared" si="5"/>
        <v>0.055212403882516074</v>
      </c>
      <c r="X23" s="28">
        <f t="shared" si="5"/>
        <v>0.0035295600655489727</v>
      </c>
      <c r="Y23" s="28">
        <f t="shared" si="5"/>
        <v>0.0018908357494012353</v>
      </c>
      <c r="Z23" s="28">
        <f t="shared" si="5"/>
        <v>0.005798562964830455</v>
      </c>
      <c r="AA23" s="28">
        <f t="shared" si="5"/>
        <v>0.0023950586159082314</v>
      </c>
      <c r="AB23" s="28">
        <f t="shared" si="5"/>
        <v>0.00012605571662674902</v>
      </c>
      <c r="AC23" s="28">
        <f t="shared" si="5"/>
        <v>0.008067565864111937</v>
      </c>
      <c r="AD23" s="28">
        <f t="shared" si="5"/>
        <v>0.0013866128828942392</v>
      </c>
      <c r="AE23" s="28">
        <f t="shared" si="5"/>
        <v>0.0031513929156687256</v>
      </c>
      <c r="AF23" s="28">
        <f t="shared" si="5"/>
        <v>0.0018908357494012353</v>
      </c>
      <c r="AG23" s="28">
        <f t="shared" si="5"/>
        <v>0.9509643262321946</v>
      </c>
      <c r="AH23" s="28">
        <f t="shared" si="5"/>
        <v>0.01815202319425186</v>
      </c>
      <c r="AI23" s="28">
        <f t="shared" si="5"/>
        <v>0.030883650573553512</v>
      </c>
      <c r="AJ23" s="28">
        <f t="shared" si="5"/>
        <v>0</v>
      </c>
      <c r="AK23" s="28">
        <f t="shared" si="5"/>
        <v>0</v>
      </c>
      <c r="AL23" s="28">
        <f t="shared" si="5"/>
        <v>1</v>
      </c>
      <c r="AM23" s="50"/>
      <c r="AN23" s="51"/>
    </row>
    <row r="24" spans="1:16" ht="27" customHeight="1">
      <c r="A24" s="1"/>
      <c r="B24" s="1"/>
      <c r="C24" s="5"/>
      <c r="D24" s="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7" customHeight="1">
      <c r="A25" s="1"/>
      <c r="B25" s="1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7" customHeight="1">
      <c r="A26" s="1"/>
      <c r="B26" s="1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7" customHeight="1">
      <c r="A27" s="1"/>
      <c r="B27" s="1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5" ht="12.75">
      <c r="A28" s="1"/>
      <c r="B28" s="1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47">
    <mergeCell ref="A1:AL1"/>
    <mergeCell ref="J2:AF2"/>
    <mergeCell ref="A3:A6"/>
    <mergeCell ref="B3:B6"/>
    <mergeCell ref="C3:E4"/>
    <mergeCell ref="J3:AF3"/>
    <mergeCell ref="M5:M6"/>
    <mergeCell ref="AJ3:AK3"/>
    <mergeCell ref="V5:V6"/>
    <mergeCell ref="AD5:AD6"/>
    <mergeCell ref="W5:W6"/>
    <mergeCell ref="X5:X6"/>
    <mergeCell ref="AJ4:AJ6"/>
    <mergeCell ref="AK4:AK6"/>
    <mergeCell ref="AA5:AA6"/>
    <mergeCell ref="Y5:Y6"/>
    <mergeCell ref="Z5:Z6"/>
    <mergeCell ref="AB5:AB6"/>
    <mergeCell ref="AC5:AC6"/>
    <mergeCell ref="AG4:AG6"/>
    <mergeCell ref="L5:L6"/>
    <mergeCell ref="U5:U6"/>
    <mergeCell ref="N5:N6"/>
    <mergeCell ref="O5:O6"/>
    <mergeCell ref="P5:P6"/>
    <mergeCell ref="Q5:Q6"/>
    <mergeCell ref="R5:R6"/>
    <mergeCell ref="S5:S6"/>
    <mergeCell ref="T5:T6"/>
    <mergeCell ref="J5:J6"/>
    <mergeCell ref="I4:I6"/>
    <mergeCell ref="F3:H4"/>
    <mergeCell ref="K5:K6"/>
    <mergeCell ref="A2:H2"/>
    <mergeCell ref="F5:F6"/>
    <mergeCell ref="G5:G6"/>
    <mergeCell ref="H5:H6"/>
    <mergeCell ref="C5:C6"/>
    <mergeCell ref="D5:D6"/>
    <mergeCell ref="E5:E6"/>
    <mergeCell ref="AG2:AL2"/>
    <mergeCell ref="AG3:AI3"/>
    <mergeCell ref="AE5:AE6"/>
    <mergeCell ref="AF5:AF6"/>
    <mergeCell ref="AL3:AL6"/>
    <mergeCell ref="AH4:AH6"/>
    <mergeCell ref="AI4:AI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GALATONE</cp:lastModifiedBy>
  <cp:lastPrinted>2013-02-26T08:08:05Z</cp:lastPrinted>
  <dcterms:created xsi:type="dcterms:W3CDTF">1996-11-05T10:16:36Z</dcterms:created>
  <dcterms:modified xsi:type="dcterms:W3CDTF">2013-02-26T09:29:52Z</dcterms:modified>
  <cp:category/>
  <cp:version/>
  <cp:contentType/>
  <cp:contentStatus/>
</cp:coreProperties>
</file>