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1" activeTab="3"/>
  </bookViews>
  <sheets>
    <sheet name="LISTE" sheetId="1" r:id="rId1"/>
    <sheet name="Lista 1" sheetId="2" r:id="rId2"/>
    <sheet name="Lista 2" sheetId="3" r:id="rId3"/>
    <sheet name="Lista 3" sheetId="4" r:id="rId4"/>
    <sheet name="Lista 4" sheetId="5" r:id="rId5"/>
    <sheet name="Lista 5" sheetId="6" r:id="rId6"/>
    <sheet name="Lista 6" sheetId="7" r:id="rId7"/>
    <sheet name="Lista 7" sheetId="8" r:id="rId8"/>
    <sheet name="Lista 8" sheetId="9" r:id="rId9"/>
    <sheet name="Lista 9" sheetId="10" r:id="rId10"/>
    <sheet name="Lista 10" sheetId="11" r:id="rId11"/>
    <sheet name="Lista 11" sheetId="12" r:id="rId12"/>
  </sheets>
  <definedNames>
    <definedName name="_xlnm.Print_Area" localSheetId="0">'LISTE'!$A$1:$S$23</definedName>
  </definedNames>
  <calcPr fullCalcOnLoad="1"/>
</workbook>
</file>

<file path=xl/sharedStrings.xml><?xml version="1.0" encoding="utf-8"?>
<sst xmlns="http://schemas.openxmlformats.org/spreadsheetml/2006/main" count="448" uniqueCount="227">
  <si>
    <t>TOTALE</t>
  </si>
  <si>
    <t>%</t>
  </si>
  <si>
    <t>COMUNE DI GALATONE</t>
  </si>
  <si>
    <t>SEZ.1</t>
  </si>
  <si>
    <t>SEZ.2</t>
  </si>
  <si>
    <t>SEZ.3</t>
  </si>
  <si>
    <t>SEZ.4</t>
  </si>
  <si>
    <t>SEZ.5</t>
  </si>
  <si>
    <t>SEZ.6</t>
  </si>
  <si>
    <t>SEZ.7</t>
  </si>
  <si>
    <t>SEZ.8</t>
  </si>
  <si>
    <t>SEZ.9</t>
  </si>
  <si>
    <t>SEZ.10</t>
  </si>
  <si>
    <t>SEZ.11</t>
  </si>
  <si>
    <t>SEZ.12</t>
  </si>
  <si>
    <t>SEZ.13</t>
  </si>
  <si>
    <t>SEZ.14</t>
  </si>
  <si>
    <t>SEZ.15</t>
  </si>
  <si>
    <t>LISTE</t>
  </si>
  <si>
    <t>TOTALE VOTI VALIDI</t>
  </si>
  <si>
    <t>BIANCHE</t>
  </si>
  <si>
    <t>NULLE</t>
  </si>
  <si>
    <t>CONTESTATE</t>
  </si>
  <si>
    <t>TOTALE VOTANTI</t>
  </si>
  <si>
    <t>N°</t>
  </si>
  <si>
    <t>FEMMINE</t>
  </si>
  <si>
    <t>MASCHI</t>
  </si>
  <si>
    <t>TOTALI</t>
  </si>
  <si>
    <t>ELETTORI:</t>
  </si>
  <si>
    <t>CIRILLO GENNARO</t>
  </si>
  <si>
    <t>CERA ANGELO</t>
  </si>
  <si>
    <t>COZZOLINO ANDREA</t>
  </si>
  <si>
    <t>GENTILE ELENA</t>
  </si>
  <si>
    <t>PIRILLO MARIO</t>
  </si>
  <si>
    <t>BALDASSARRE RAFFAELE</t>
  </si>
  <si>
    <t>GARGANI GIUSEPPE</t>
  </si>
  <si>
    <t>MASTELLA MARIO CLEMENTE</t>
  </si>
  <si>
    <t>MATERA BARBARA</t>
  </si>
  <si>
    <t>PATRICIELLO ALDO</t>
  </si>
  <si>
    <t>Scelta Europea guy vrhofstadt</t>
  </si>
  <si>
    <t>Nuovo centro destra UDC</t>
  </si>
  <si>
    <t>Forza Italia</t>
  </si>
  <si>
    <t>Fratelli d'Italia</t>
  </si>
  <si>
    <t>Movimento 5 stelle Beppegrillo.it</t>
  </si>
  <si>
    <t>Lega nord basta euro</t>
  </si>
  <si>
    <t>L'altra Europa con TSIPRAS</t>
  </si>
  <si>
    <t>Green Italia verdi Europei</t>
  </si>
  <si>
    <t>Italia dei valori</t>
  </si>
  <si>
    <t>Io cambio - Maie</t>
  </si>
  <si>
    <t>Partito democratico</t>
  </si>
  <si>
    <t>EUROPEE 2014 - IV CIRCOSCRIZIONE ITALIA MERIDIONALE</t>
  </si>
  <si>
    <t>TABACCI BRUNO</t>
  </si>
  <si>
    <t>SCHIPANI STEFANIA</t>
  </si>
  <si>
    <t>BARILE SERGIO</t>
  </si>
  <si>
    <t>BENEDETTO NICOLA</t>
  </si>
  <si>
    <t>ARRIGHI MARIA ROSARIA</t>
  </si>
  <si>
    <t>CASTELLANO ROSELLA</t>
  </si>
  <si>
    <t>FORMICOLA MANUELA</t>
  </si>
  <si>
    <t>FRULLINI ANNARITA</t>
  </si>
  <si>
    <t>FUNARO PIETRO</t>
  </si>
  <si>
    <t>PICARDI RAFFAELE</t>
  </si>
  <si>
    <t>PIERANGELI ENRICO</t>
  </si>
  <si>
    <t>PRODOMO RAFFAELE</t>
  </si>
  <si>
    <t>SALLUSTIO ANTONIA</t>
  </si>
  <si>
    <t>STELLATO MASSIMILIANO</t>
  </si>
  <si>
    <t>TOTO DANIELE</t>
  </si>
  <si>
    <t>TURDO' ANTONIO</t>
  </si>
  <si>
    <t>CESA LORENZO</t>
  </si>
  <si>
    <t>CASSANO MASSIMO</t>
  </si>
  <si>
    <t>TREMATERRA GINO (DETTO GINO)</t>
  </si>
  <si>
    <t>PICCONE FILIPPO</t>
  </si>
  <si>
    <t>SCOPELLITI GIUSEPPE</t>
  </si>
  <si>
    <t>ROMANO PAOLO</t>
  </si>
  <si>
    <t>BRUSCO GERARDO (DETTO DINO)</t>
  </si>
  <si>
    <t>CAROPPO ANDREA</t>
  </si>
  <si>
    <t>D'ACUNZI PASQUALE</t>
  </si>
  <si>
    <t>DI PIERRO VINCENZO</t>
  </si>
  <si>
    <t>FERRARESE MASSIMO</t>
  </si>
  <si>
    <t>MELICA LUIGI</t>
  </si>
  <si>
    <t>NESCI DENIS DOMENICO (DETTO DENIS)</t>
  </si>
  <si>
    <t>SCOTTO DI MINICO TOMMASO</t>
  </si>
  <si>
    <t>STRIANESE LOREDANA (DETTA LORELLA)</t>
  </si>
  <si>
    <t>FITTO RAFFAELE</t>
  </si>
  <si>
    <t>RIVELLINI CRESCENZIO (DETTO ENZO)</t>
  </si>
  <si>
    <t>SILVESTRIS SERGIO PAOLO FRANCESCO</t>
  </si>
  <si>
    <t>ARENA DOMENICO GIOVANNI</t>
  </si>
  <si>
    <t>CAPASSO SIMONA</t>
  </si>
  <si>
    <t>CECCHI PAONE ALESSANDRO</t>
  </si>
  <si>
    <t>D'ANDREA JONNI</t>
  </si>
  <si>
    <t>DE BENEDETTO FEDERICA (DETTA FEDERICA)</t>
  </si>
  <si>
    <t>FERRAIOLI MARZIA</t>
  </si>
  <si>
    <t>MARTUSCIELLO FULVIO</t>
  </si>
  <si>
    <t>MERCURI SANTO RAFFAELE</t>
  </si>
  <si>
    <t>SAVASTANO IRIS</t>
  </si>
  <si>
    <t>TRIPODI MARIA</t>
  </si>
  <si>
    <t>MELONI GIORGIA</t>
  </si>
  <si>
    <t>ALEMANNO GIOVANNI</t>
  </si>
  <si>
    <t>BELMONTE LUCA ANTONIO</t>
  </si>
  <si>
    <t>BOTTARO MARIA ADELE</t>
  </si>
  <si>
    <t>DE ANGELIS FAUSTO</t>
  </si>
  <si>
    <t>GALLO GIUSEPPE</t>
  </si>
  <si>
    <t>IANNONE ANTONIO</t>
  </si>
  <si>
    <t>MAIETTA GIOVANNA</t>
  </si>
  <si>
    <t>MIRARCHI GIOVANNI</t>
  </si>
  <si>
    <t>PAGANO VINCENZO</t>
  </si>
  <si>
    <t>PIZZUTO MARIOLINA</t>
  </si>
  <si>
    <t>PILOLLI DOMENICO GIOVANNI (DETTO GIANDOMENICO)</t>
  </si>
  <si>
    <t>RISPOLI LUIGI</t>
  </si>
  <si>
    <t>RUSSO ELISA</t>
  </si>
  <si>
    <t>TAVANI ANTONIO</t>
  </si>
  <si>
    <t>VENEZIA PIETRO</t>
  </si>
  <si>
    <t>ZEOLI DOMENICO</t>
  </si>
  <si>
    <t>ADINOLFI ISABELLA</t>
  </si>
  <si>
    <t>AIUTO DANIELA</t>
  </si>
  <si>
    <t>ALEMAGNA FABIO</t>
  </si>
  <si>
    <t>ANGELINI PAOLO</t>
  </si>
  <si>
    <t>CAMMARANO MICHELE</t>
  </si>
  <si>
    <t>CASILI CRISTIAN</t>
  </si>
  <si>
    <t>CASMIRRO PASQUALE</t>
  </si>
  <si>
    <t>CIARAMBINO VALERIA</t>
  </si>
  <si>
    <t>D'AMATO ROSA</t>
  </si>
  <si>
    <t>EMBRICE LUIGIA</t>
  </si>
  <si>
    <t>FERRARA LAURA</t>
  </si>
  <si>
    <t>IPRI MARIA</t>
  </si>
  <si>
    <t>LARICCHIA ANTONELLA</t>
  </si>
  <si>
    <t>PEDICINI PIERNICOLA</t>
  </si>
  <si>
    <t>POMANTE MELANIA</t>
  </si>
  <si>
    <t>RONZINO ALFREDO</t>
  </si>
  <si>
    <t>VIGLIONE VINCENZO</t>
  </si>
  <si>
    <t>SALVINI MATTEO</t>
  </si>
  <si>
    <t>ATTAGUILE ANGELO</t>
  </si>
  <si>
    <t>COPPOLA ANTONIO</t>
  </si>
  <si>
    <t>CRISTIANO MARCO</t>
  </si>
  <si>
    <t>VESTUTO GIANFRANCO</t>
  </si>
  <si>
    <t>PERGAMO LUIGI</t>
  </si>
  <si>
    <t>CATALDI TERESA VITTORIA (DETTA VITTORIA)</t>
  </si>
  <si>
    <t>DE FRANCESCO FERDINANDO</t>
  </si>
  <si>
    <t>COLANGELO PAOLO</t>
  </si>
  <si>
    <t>TAINI CLAUDIA</t>
  </si>
  <si>
    <t>MONTANINO FRANCESCO</t>
  </si>
  <si>
    <t>ANVAR SUSANNA</t>
  </si>
  <si>
    <t>BRAMBILLA ENRICA GIOVANNA</t>
  </si>
  <si>
    <t>CALLEGARI MICHELA</t>
  </si>
  <si>
    <t>OLTOLINI GIOVANNA</t>
  </si>
  <si>
    <t>SPINELLI MASSIMILIANA</t>
  </si>
  <si>
    <t>VILLA ILARIA</t>
  </si>
  <si>
    <t>REA ERMANNO</t>
  </si>
  <si>
    <t>SPINELLI BARBARA</t>
  </si>
  <si>
    <t>ARBIA SILVANA</t>
  </si>
  <si>
    <t>ARMINIO FRANCO MARIO (DETTO IL PAESOLOGO)</t>
  </si>
  <si>
    <t>BOCCARDI COSTANZA</t>
  </si>
  <si>
    <t>BONANNI ANNA-LUCIA</t>
  </si>
  <si>
    <t>CATALDO GAETANO (DETTO GANO)</t>
  </si>
  <si>
    <t>DI LUCA ANTONIO</t>
  </si>
  <si>
    <t>DI PALMA RICCARDO (DETTO DINO)</t>
  </si>
  <si>
    <t>DI SALVATORE ENZO</t>
  </si>
  <si>
    <t>FERRARA RAFFFAELE (DETTO LELLO)</t>
  </si>
  <si>
    <t>FORENZA ELEONORA</t>
  </si>
  <si>
    <t>GATTUSO DOMENICO (DETTO MIMMO)</t>
  </si>
  <si>
    <t>MASCIOPINTO TERESA</t>
  </si>
  <si>
    <t>PARRELLA VALERIA</t>
  </si>
  <si>
    <t>PERNA ANTONIO MARIA (DETTO TONINO)</t>
  </si>
  <si>
    <t>RICCIO CLAUDIO</t>
  </si>
  <si>
    <t>FORNARO VINCENZO</t>
  </si>
  <si>
    <t>BONELLI ANGELO</t>
  </si>
  <si>
    <t>SANSONE MARIA ANNA</t>
  </si>
  <si>
    <t>ROMANO GIUSY ELISA</t>
  </si>
  <si>
    <t>BRINDISI GAETANO</t>
  </si>
  <si>
    <t>CUCONATO FRANCESCO</t>
  </si>
  <si>
    <t>DE BARTHOLOMAEIS CECILIA BENEDETTA (DETTA CECILIA)</t>
  </si>
  <si>
    <t>DELLA SETA ROBERTO</t>
  </si>
  <si>
    <t>ESPOSITO LUIGI (DETTO GIGI)</t>
  </si>
  <si>
    <t>LOMELO DOMENICO (DETTO MIMMO)</t>
  </si>
  <si>
    <t>MAZZOTTI FRANCESCA</t>
  </si>
  <si>
    <t>MILLICH ENZO</t>
  </si>
  <si>
    <t>PALLADINO ELENA GIOVANNA</t>
  </si>
  <si>
    <t>PULITA NABIL</t>
  </si>
  <si>
    <t>RUOCCO ROBERTO</t>
  </si>
  <si>
    <t>GRANATA BENEDETTO (DETTO FABIO)</t>
  </si>
  <si>
    <t>MESSINA IGNAZIO</t>
  </si>
  <si>
    <t>DI NARDO ANIELLO</t>
  </si>
  <si>
    <t>PISANELLO LUCIANO</t>
  </si>
  <si>
    <t>CANTISANI MARIA LUISA</t>
  </si>
  <si>
    <t>SPINA MICHELE</t>
  </si>
  <si>
    <t>CALIGIURI GIAMPIERO</t>
  </si>
  <si>
    <t>CASERTANO SANDRO</t>
  </si>
  <si>
    <t>CIANO ANTONIO</t>
  </si>
  <si>
    <t>DI GIACOMO ALDO</t>
  </si>
  <si>
    <t>DI PIETRO ANGELO</t>
  </si>
  <si>
    <t>MARIANI RINALDO</t>
  </si>
  <si>
    <t>MARINELLI VITA MARIA</t>
  </si>
  <si>
    <t>NATALI IVAN</t>
  </si>
  <si>
    <t>RUSSO SALVATORE</t>
  </si>
  <si>
    <t>SACCO VINCENZO FRANCESCO</t>
  </si>
  <si>
    <t>SCHIAZZA SIMONETTA</t>
  </si>
  <si>
    <t>VARRECCHIA ANTONIETTA (DETTA ANTONELLA)</t>
  </si>
  <si>
    <t>VANNONI DAVIDE</t>
  </si>
  <si>
    <t>RICCELLI MARIA</t>
  </si>
  <si>
    <t>SANDRIN MARIA CRISTINA</t>
  </si>
  <si>
    <t>DI PLACIDO LEVINO</t>
  </si>
  <si>
    <t>SAVOIA FRANCO</t>
  </si>
  <si>
    <t>D'ANTUONI AGOSTINO</t>
  </si>
  <si>
    <t>ALESSANDRI ANGELO</t>
  </si>
  <si>
    <t>MORGANTI CLAUDIO</t>
  </si>
  <si>
    <t>FAUCERA ROBERTA</t>
  </si>
  <si>
    <t>CREMONESI SIMONA</t>
  </si>
  <si>
    <t>MARCHETTO SIMONETTA</t>
  </si>
  <si>
    <t>CILIDONIO ANTONIO</t>
  </si>
  <si>
    <t>IOTTI MATTEO</t>
  </si>
  <si>
    <t>TOGNOLI MARCO</t>
  </si>
  <si>
    <t>CHIATRONI LAURA</t>
  </si>
  <si>
    <t>RICCHIUTI PASQUALE</t>
  </si>
  <si>
    <t>NOSCHESE GIUSEPPE</t>
  </si>
  <si>
    <t>PICIERNO GIUSEPPINA (DETTA PINA)</t>
  </si>
  <si>
    <t>PITTELLA GIOVANNI SAVERIO FURIO (DETTO GIANNI)</t>
  </si>
  <si>
    <t>PETRONE ANNA</t>
  </si>
  <si>
    <t>ARLACCHI GIUSEPPE (DETTO PINO)</t>
  </si>
  <si>
    <t>PAOLUCCI MASSIMO</t>
  </si>
  <si>
    <t>FERRANDINO GIUSEPPE (DETTO GIOSI)</t>
  </si>
  <si>
    <t>SERPILLO MARIO</t>
  </si>
  <si>
    <t>MINERVA STEFANO</t>
  </si>
  <si>
    <t>CAPONE ROBERTA</t>
  </si>
  <si>
    <t>SALADINO MARIA</t>
  </si>
  <si>
    <t>MAIOLO MARIO</t>
  </si>
  <si>
    <t>MIRANDA FILOMENA (DETTA MILENA)</t>
  </si>
  <si>
    <t>LESERRI ROSARIA</t>
  </si>
  <si>
    <t>CAPUTO NICOLA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</si>
</sst>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* #,##0.0_-;\-* #,##0.0_-;_-* &quot;-&quot;??_-;_-@_-"/>
    <numFmt numFmtId="174" formatCode="_-* #,##0_-;\-* #,##0_-;_-* &quot;-&quot;??_-;_-@_-"/>
    <numFmt numFmtId="175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i/>
      <sz val="14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174" fontId="1" fillId="0" borderId="0" xfId="43" applyNumberFormat="1" applyFont="1" applyAlignment="1">
      <alignment/>
    </xf>
    <xf numFmtId="10" fontId="1" fillId="0" borderId="0" xfId="43" applyNumberFormat="1" applyFont="1" applyAlignment="1">
      <alignment/>
    </xf>
    <xf numFmtId="174" fontId="0" fillId="0" borderId="0" xfId="43" applyNumberFormat="1" applyFont="1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vertical="center"/>
    </xf>
    <xf numFmtId="174" fontId="3" fillId="33" borderId="10" xfId="43" applyNumberFormat="1" applyFont="1" applyFill="1" applyBorder="1" applyAlignment="1">
      <alignment horizontal="right" vertical="center"/>
    </xf>
    <xf numFmtId="10" fontId="2" fillId="33" borderId="10" xfId="43" applyNumberFormat="1" applyFont="1" applyFill="1" applyBorder="1" applyAlignment="1">
      <alignment horizontal="right" vertical="center"/>
    </xf>
    <xf numFmtId="174" fontId="2" fillId="33" borderId="10" xfId="43" applyNumberFormat="1" applyFont="1" applyFill="1" applyBorder="1" applyAlignment="1">
      <alignment horizontal="right" vertical="center"/>
    </xf>
    <xf numFmtId="174" fontId="3" fillId="0" borderId="10" xfId="43" applyNumberFormat="1" applyFont="1" applyBorder="1" applyAlignment="1">
      <alignment horizontal="right" vertical="center"/>
    </xf>
    <xf numFmtId="174" fontId="2" fillId="0" borderId="10" xfId="43" applyNumberFormat="1" applyFont="1" applyBorder="1" applyAlignment="1" applyProtection="1">
      <alignment horizontal="right" vertical="center"/>
      <protection locked="0"/>
    </xf>
    <xf numFmtId="174" fontId="2" fillId="0" borderId="10" xfId="43" applyNumberFormat="1" applyFont="1" applyBorder="1" applyAlignment="1" applyProtection="1" quotePrefix="1">
      <alignment horizontal="right" vertical="center"/>
      <protection locked="0"/>
    </xf>
    <xf numFmtId="0" fontId="1" fillId="0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174" fontId="3" fillId="33" borderId="10" xfId="43" applyNumberFormat="1" applyFont="1" applyFill="1" applyBorder="1" applyAlignment="1">
      <alignment vertical="center"/>
    </xf>
    <xf numFmtId="10" fontId="2" fillId="33" borderId="10" xfId="43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174" fontId="2" fillId="0" borderId="10" xfId="43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74" fontId="3" fillId="0" borderId="10" xfId="43" applyNumberFormat="1" applyFont="1" applyFill="1" applyBorder="1" applyAlignment="1">
      <alignment horizontal="right" vertical="center"/>
    </xf>
    <xf numFmtId="10" fontId="2" fillId="0" borderId="10" xfId="43" applyNumberFormat="1" applyFont="1" applyFill="1" applyBorder="1" applyAlignment="1">
      <alignment horizontal="right" vertical="center"/>
    </xf>
    <xf numFmtId="174" fontId="2" fillId="0" borderId="10" xfId="43" applyNumberFormat="1" applyFont="1" applyFill="1" applyBorder="1" applyAlignment="1" applyProtection="1">
      <alignment horizontal="right" vertical="center"/>
      <protection locked="0"/>
    </xf>
    <xf numFmtId="0" fontId="6" fillId="35" borderId="11" xfId="0" applyFont="1" applyFill="1" applyBorder="1" applyAlignment="1">
      <alignment vertical="center" wrapText="1"/>
    </xf>
    <xf numFmtId="174" fontId="3" fillId="35" borderId="10" xfId="43" applyNumberFormat="1" applyFont="1" applyFill="1" applyBorder="1" applyAlignment="1">
      <alignment horizontal="right" vertical="center"/>
    </xf>
    <xf numFmtId="10" fontId="2" fillId="35" borderId="10" xfId="43" applyNumberFormat="1" applyFont="1" applyFill="1" applyBorder="1" applyAlignment="1">
      <alignment horizontal="right" vertical="center"/>
    </xf>
    <xf numFmtId="174" fontId="2" fillId="35" borderId="10" xfId="43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35" borderId="11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74" fontId="3" fillId="0" borderId="10" xfId="43" applyNumberFormat="1" applyFont="1" applyBorder="1" applyAlignment="1">
      <alignment/>
    </xf>
    <xf numFmtId="10" fontId="3" fillId="0" borderId="10" xfId="43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7" fillId="36" borderId="13" xfId="0" applyFont="1" applyFill="1" applyBorder="1" applyAlignment="1">
      <alignment horizontal="center" vertical="center"/>
    </xf>
    <xf numFmtId="174" fontId="1" fillId="0" borderId="10" xfId="43" applyNumberFormat="1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>
      <alignment horizontal="center" vertical="center"/>
    </xf>
    <xf numFmtId="174" fontId="14" fillId="0" borderId="10" xfId="43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4</xdr:row>
      <xdr:rowOff>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228600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228600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228600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228600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228600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228600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228600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228600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228600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32.7109375" style="0" customWidth="1"/>
    <col min="3" max="3" width="8.7109375" style="2" customWidth="1"/>
    <col min="4" max="4" width="7.00390625" style="3" bestFit="1" customWidth="1"/>
    <col min="5" max="19" width="6.28125" style="4" customWidth="1"/>
  </cols>
  <sheetData>
    <row r="1" spans="1:19" ht="26.25">
      <c r="A1" s="55" t="s">
        <v>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8" customHeight="1">
      <c r="A2" s="56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2.75" customHeight="1">
      <c r="A3" s="4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58" t="s">
        <v>26</v>
      </c>
      <c r="O3" s="58"/>
      <c r="P3" s="58" t="s">
        <v>25</v>
      </c>
      <c r="Q3" s="58"/>
      <c r="R3" s="58" t="s">
        <v>27</v>
      </c>
      <c r="S3" s="58"/>
    </row>
    <row r="4" spans="1:19" s="35" customFormat="1" ht="20.25" customHeight="1">
      <c r="A4" s="34"/>
      <c r="B4" s="43"/>
      <c r="C4" s="44"/>
      <c r="D4" s="45"/>
      <c r="E4" s="45"/>
      <c r="F4" s="45"/>
      <c r="G4" s="61" t="s">
        <v>18</v>
      </c>
      <c r="H4" s="61"/>
      <c r="I4" s="61"/>
      <c r="J4" s="50"/>
      <c r="K4" s="50"/>
      <c r="L4" s="60" t="s">
        <v>28</v>
      </c>
      <c r="M4" s="60"/>
      <c r="N4" s="57">
        <v>6407</v>
      </c>
      <c r="O4" s="57"/>
      <c r="P4" s="57">
        <v>7114</v>
      </c>
      <c r="Q4" s="57"/>
      <c r="R4" s="59">
        <f>N4+P4</f>
        <v>13521</v>
      </c>
      <c r="S4" s="59"/>
    </row>
    <row r="5" spans="1:19" s="5" customFormat="1" ht="12.75">
      <c r="A5" s="31" t="s">
        <v>24</v>
      </c>
      <c r="B5" s="6" t="s">
        <v>18</v>
      </c>
      <c r="C5" s="7" t="s">
        <v>0</v>
      </c>
      <c r="D5" s="8" t="s">
        <v>1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9" t="s">
        <v>15</v>
      </c>
      <c r="R5" s="9" t="s">
        <v>16</v>
      </c>
      <c r="S5" s="9" t="s">
        <v>17</v>
      </c>
    </row>
    <row r="6" spans="1:19" s="5" customFormat="1" ht="24.75" customHeight="1">
      <c r="A6" s="32">
        <v>1</v>
      </c>
      <c r="B6" s="20" t="s">
        <v>39</v>
      </c>
      <c r="C6" s="21">
        <f aca="true" t="shared" si="0" ref="C6:C16">SUM(E6:S6)</f>
        <v>0</v>
      </c>
      <c r="D6" s="22">
        <f>IF(C6&gt;0,C6/$C$18,"")</f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s="5" customFormat="1" ht="24.75" customHeight="1">
      <c r="A7" s="33">
        <v>2</v>
      </c>
      <c r="B7" s="24" t="s">
        <v>40</v>
      </c>
      <c r="C7" s="25">
        <f t="shared" si="0"/>
        <v>0</v>
      </c>
      <c r="D7" s="26">
        <f aca="true" t="shared" si="1" ref="D7:D16">IF(C7&gt;0,C7/$C$18,"")</f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s="5" customFormat="1" ht="24.75" customHeight="1">
      <c r="A8" s="32">
        <v>3</v>
      </c>
      <c r="B8" s="28" t="s">
        <v>41</v>
      </c>
      <c r="C8" s="10">
        <f t="shared" si="0"/>
        <v>0</v>
      </c>
      <c r="D8" s="22">
        <f t="shared" si="1"/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11"/>
      <c r="Q8" s="11"/>
      <c r="R8" s="11"/>
      <c r="S8" s="11"/>
    </row>
    <row r="9" spans="1:19" s="5" customFormat="1" ht="24.75" customHeight="1">
      <c r="A9" s="33">
        <v>4</v>
      </c>
      <c r="B9" s="24" t="s">
        <v>42</v>
      </c>
      <c r="C9" s="25">
        <f t="shared" si="0"/>
        <v>0</v>
      </c>
      <c r="D9" s="26">
        <f t="shared" si="1"/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5" customFormat="1" ht="24.75" customHeight="1">
      <c r="A10" s="32">
        <v>5</v>
      </c>
      <c r="B10" s="29" t="s">
        <v>43</v>
      </c>
      <c r="C10" s="10">
        <f t="shared" si="0"/>
        <v>0</v>
      </c>
      <c r="D10" s="22">
        <f t="shared" si="1"/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5" customFormat="1" ht="24.75" customHeight="1">
      <c r="A11" s="33">
        <v>6</v>
      </c>
      <c r="B11" s="24" t="s">
        <v>44</v>
      </c>
      <c r="C11" s="25">
        <f t="shared" si="0"/>
        <v>0</v>
      </c>
      <c r="D11" s="26">
        <f t="shared" si="1"/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s="5" customFormat="1" ht="24.75" customHeight="1">
      <c r="A12" s="32">
        <v>7</v>
      </c>
      <c r="B12" s="28" t="s">
        <v>45</v>
      </c>
      <c r="C12" s="10">
        <f t="shared" si="0"/>
        <v>0</v>
      </c>
      <c r="D12" s="22">
        <f t="shared" si="1"/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5" customFormat="1" ht="24.75" customHeight="1">
      <c r="A13" s="33">
        <v>8</v>
      </c>
      <c r="B13" s="24" t="s">
        <v>46</v>
      </c>
      <c r="C13" s="25">
        <f t="shared" si="0"/>
        <v>0</v>
      </c>
      <c r="D13" s="26">
        <f t="shared" si="1"/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s="5" customFormat="1" ht="24.75" customHeight="1">
      <c r="A14" s="32">
        <v>9</v>
      </c>
      <c r="B14" s="30" t="s">
        <v>47</v>
      </c>
      <c r="C14" s="10">
        <f t="shared" si="0"/>
        <v>0</v>
      </c>
      <c r="D14" s="22">
        <f t="shared" si="1"/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5" customFormat="1" ht="24.75" customHeight="1">
      <c r="A15" s="33">
        <v>10</v>
      </c>
      <c r="B15" s="24" t="s">
        <v>48</v>
      </c>
      <c r="C15" s="25">
        <f t="shared" si="0"/>
        <v>0</v>
      </c>
      <c r="D15" s="26">
        <f t="shared" si="1"/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s="5" customFormat="1" ht="24.75" customHeight="1">
      <c r="A16" s="32">
        <v>11</v>
      </c>
      <c r="B16" s="20" t="s">
        <v>49</v>
      </c>
      <c r="C16" s="10">
        <f t="shared" si="0"/>
        <v>0</v>
      </c>
      <c r="D16" s="22">
        <f t="shared" si="1"/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5" customFormat="1" ht="24.75" customHeight="1">
      <c r="A17" s="33"/>
      <c r="B17" s="24"/>
      <c r="C17" s="25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2:19" s="13" customFormat="1" ht="19.5" customHeight="1">
      <c r="B18" s="14" t="s">
        <v>19</v>
      </c>
      <c r="C18" s="15">
        <f>SUM(C6:C17)</f>
        <v>0</v>
      </c>
      <c r="D18" s="16"/>
      <c r="E18" s="15">
        <f aca="true" t="shared" si="2" ref="E18:S18">SUM(E6:E17)</f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5">
        <f t="shared" si="2"/>
        <v>0</v>
      </c>
      <c r="Q18" s="15">
        <f t="shared" si="2"/>
        <v>0</v>
      </c>
      <c r="R18" s="15">
        <f t="shared" si="2"/>
        <v>0</v>
      </c>
      <c r="S18" s="15">
        <f t="shared" si="2"/>
        <v>0</v>
      </c>
    </row>
    <row r="19" spans="2:19" s="5" customFormat="1" ht="24.75" customHeight="1">
      <c r="B19" s="17" t="s">
        <v>20</v>
      </c>
      <c r="C19" s="10">
        <f>SUM(E19:S19)</f>
        <v>0</v>
      </c>
      <c r="D19" s="22">
        <f>IF(C19&gt;0,C19/$C$22,"")</f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2:19" s="5" customFormat="1" ht="24.75" customHeight="1">
      <c r="B20" s="17" t="s">
        <v>21</v>
      </c>
      <c r="C20" s="10">
        <f>SUM(E20:S20)</f>
        <v>0</v>
      </c>
      <c r="D20" s="22">
        <f>IF(C20&gt;0,C20/$C$22,"")</f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2:19" s="5" customFormat="1" ht="24.75" customHeight="1">
      <c r="B21" s="17" t="s">
        <v>22</v>
      </c>
      <c r="C21" s="10">
        <f>SUM(E21:S21)</f>
        <v>0</v>
      </c>
      <c r="D21" s="22">
        <f>IF(C21&gt;0,C21/$C$22,"")</f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2:19" s="19" customFormat="1" ht="19.5" customHeight="1" thickBot="1">
      <c r="B22" s="14" t="s">
        <v>23</v>
      </c>
      <c r="C22" s="15">
        <f>SUM(C18:C21)</f>
        <v>0</v>
      </c>
      <c r="D22" s="16">
        <f>IF(C22&gt;0,C22/$R$4,"")</f>
      </c>
      <c r="E22" s="15">
        <f aca="true" t="shared" si="3" ref="E22:S22">SUM(E18:E21)</f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  <c r="P22" s="15">
        <f t="shared" si="3"/>
        <v>0</v>
      </c>
      <c r="Q22" s="15">
        <f t="shared" si="3"/>
        <v>0</v>
      </c>
      <c r="R22" s="15">
        <f t="shared" si="3"/>
        <v>0</v>
      </c>
      <c r="S22" s="15">
        <f t="shared" si="3"/>
        <v>0</v>
      </c>
    </row>
    <row r="23" spans="3:19" ht="12.75">
      <c r="C23" s="53">
        <f>SUM(E23:S23)</f>
        <v>13521</v>
      </c>
      <c r="D23" s="54">
        <f>C23/R4</f>
        <v>1</v>
      </c>
      <c r="E23" s="51">
        <v>1064</v>
      </c>
      <c r="F23" s="52">
        <v>819</v>
      </c>
      <c r="G23" s="52">
        <v>957</v>
      </c>
      <c r="H23" s="52">
        <v>772</v>
      </c>
      <c r="I23" s="52">
        <v>845</v>
      </c>
      <c r="J23" s="52">
        <v>771</v>
      </c>
      <c r="K23" s="52">
        <v>953</v>
      </c>
      <c r="L23" s="52">
        <v>920</v>
      </c>
      <c r="M23" s="52">
        <v>871</v>
      </c>
      <c r="N23" s="52">
        <v>801</v>
      </c>
      <c r="O23" s="52">
        <v>1162</v>
      </c>
      <c r="P23" s="52">
        <v>1024</v>
      </c>
      <c r="Q23" s="52">
        <v>811</v>
      </c>
      <c r="R23" s="52">
        <v>918</v>
      </c>
      <c r="S23" s="52">
        <v>833</v>
      </c>
    </row>
    <row r="33" ht="24.75" customHeight="1"/>
  </sheetData>
  <sheetProtection/>
  <mergeCells count="10">
    <mergeCell ref="A1:S1"/>
    <mergeCell ref="A2:S2"/>
    <mergeCell ref="N4:O4"/>
    <mergeCell ref="N3:O3"/>
    <mergeCell ref="P3:Q3"/>
    <mergeCell ref="R3:S3"/>
    <mergeCell ref="P4:Q4"/>
    <mergeCell ref="R4:S4"/>
    <mergeCell ref="L4:M4"/>
    <mergeCell ref="G4:I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RowColHeaders="0" zoomScalePageLayoutView="0" workbookViewId="0" topLeftCell="A4">
      <selection activeCell="S22" sqref="S22"/>
    </sheetView>
  </sheetViews>
  <sheetFormatPr defaultColWidth="9.140625" defaultRowHeight="12.75"/>
  <cols>
    <col min="1" max="1" width="3.140625" style="0" customWidth="1"/>
    <col min="2" max="2" width="32.7109375" style="0" customWidth="1"/>
    <col min="3" max="3" width="8.7109375" style="0" customWidth="1"/>
    <col min="4" max="4" width="6.28125" style="1" customWidth="1"/>
    <col min="5" max="19" width="6.28125" style="0" customWidth="1"/>
  </cols>
  <sheetData>
    <row r="1" spans="1:19" ht="26.25">
      <c r="A1" s="62" t="str">
        <f>LISTE!A1</f>
        <v>COMUNE DI GALATONE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36" customFormat="1" ht="18.75">
      <c r="A2" s="63" t="str">
        <f>LISTE!A2</f>
        <v>EUROPEE 2014 - IV CIRCOSCRIZIONE ITALIA MERIDIONALE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49" customFormat="1" ht="24.75" customHeight="1">
      <c r="A3" s="47">
        <f>LISTE!A14</f>
        <v>9</v>
      </c>
      <c r="B3" s="66" t="str">
        <f>LISTE!B14</f>
        <v>Italia dei valori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4" t="str">
        <f>LISTE!L4</f>
        <v>ELETTORI:</v>
      </c>
      <c r="R3" s="65"/>
      <c r="S3" s="48">
        <f>LISTE!R4</f>
        <v>13521</v>
      </c>
    </row>
    <row r="4" spans="1:19" ht="12.75">
      <c r="A4" s="31" t="s">
        <v>24</v>
      </c>
      <c r="B4" s="6" t="s">
        <v>18</v>
      </c>
      <c r="C4" s="7" t="s">
        <v>0</v>
      </c>
      <c r="D4" s="8" t="s">
        <v>1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</row>
    <row r="5" spans="1:19" ht="19.5" customHeight="1">
      <c r="A5" s="32">
        <v>1</v>
      </c>
      <c r="B5" s="37" t="s">
        <v>179</v>
      </c>
      <c r="C5" s="21">
        <f aca="true" t="shared" si="0" ref="C5:C24">SUM(E5:S5)</f>
        <v>0</v>
      </c>
      <c r="D5" s="22">
        <f>IF(C5&gt;0,C5/$C$25,"")</f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</row>
    <row r="6" spans="1:19" ht="19.5" customHeight="1">
      <c r="A6" s="33">
        <v>2</v>
      </c>
      <c r="B6" s="38" t="s">
        <v>180</v>
      </c>
      <c r="C6" s="25">
        <f t="shared" si="0"/>
        <v>0</v>
      </c>
      <c r="D6" s="26">
        <f aca="true" t="shared" si="1" ref="D6:D24">IF(C6&gt;0,C6/$C$25,"")</f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</row>
    <row r="7" spans="1:19" ht="19.5" customHeight="1">
      <c r="A7" s="32">
        <v>3</v>
      </c>
      <c r="B7" s="39" t="s">
        <v>181</v>
      </c>
      <c r="C7" s="10">
        <f t="shared" si="0"/>
        <v>0</v>
      </c>
      <c r="D7" s="22">
        <f t="shared" si="1"/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v>0</v>
      </c>
      <c r="P7" s="11">
        <v>0</v>
      </c>
      <c r="Q7" s="11">
        <v>0</v>
      </c>
      <c r="R7" s="11">
        <v>0</v>
      </c>
      <c r="S7" s="11">
        <v>0</v>
      </c>
    </row>
    <row r="8" spans="1:19" ht="19.5" customHeight="1">
      <c r="A8" s="33">
        <v>4</v>
      </c>
      <c r="B8" s="38" t="s">
        <v>182</v>
      </c>
      <c r="C8" s="25">
        <f t="shared" si="0"/>
        <v>0</v>
      </c>
      <c r="D8" s="26">
        <f t="shared" si="1"/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</row>
    <row r="9" spans="1:19" ht="19.5" customHeight="1">
      <c r="A9" s="32">
        <v>5</v>
      </c>
      <c r="B9" s="40" t="s">
        <v>183</v>
      </c>
      <c r="C9" s="10">
        <f t="shared" si="0"/>
        <v>0</v>
      </c>
      <c r="D9" s="22">
        <f t="shared" si="1"/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19.5" customHeight="1">
      <c r="A10" s="33">
        <v>6</v>
      </c>
      <c r="B10" s="38" t="s">
        <v>184</v>
      </c>
      <c r="C10" s="25">
        <f t="shared" si="0"/>
        <v>0</v>
      </c>
      <c r="D10" s="26">
        <f t="shared" si="1"/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</row>
    <row r="11" spans="1:19" ht="19.5" customHeight="1">
      <c r="A11" s="32">
        <v>7</v>
      </c>
      <c r="B11" s="39" t="s">
        <v>185</v>
      </c>
      <c r="C11" s="10">
        <f t="shared" si="0"/>
        <v>0</v>
      </c>
      <c r="D11" s="22">
        <f t="shared" si="1"/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</row>
    <row r="12" spans="1:19" ht="19.5" customHeight="1">
      <c r="A12" s="33">
        <v>8</v>
      </c>
      <c r="B12" s="38" t="s">
        <v>186</v>
      </c>
      <c r="C12" s="25">
        <f t="shared" si="0"/>
        <v>0</v>
      </c>
      <c r="D12" s="26">
        <f t="shared" si="1"/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19.5" customHeight="1">
      <c r="A13" s="32">
        <v>9</v>
      </c>
      <c r="B13" s="41" t="s">
        <v>187</v>
      </c>
      <c r="C13" s="10">
        <f t="shared" si="0"/>
        <v>0</v>
      </c>
      <c r="D13" s="22">
        <f t="shared" si="1"/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9.5" customHeight="1">
      <c r="A14" s="33">
        <v>10</v>
      </c>
      <c r="B14" s="38" t="s">
        <v>188</v>
      </c>
      <c r="C14" s="25">
        <f t="shared" si="0"/>
        <v>1</v>
      </c>
      <c r="D14" s="26">
        <f t="shared" si="1"/>
        <v>0.25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1</v>
      </c>
      <c r="Q14" s="27">
        <v>0</v>
      </c>
      <c r="R14" s="27">
        <v>0</v>
      </c>
      <c r="S14" s="27">
        <v>0</v>
      </c>
    </row>
    <row r="15" spans="1:19" ht="19.5" customHeight="1">
      <c r="A15" s="32">
        <v>11</v>
      </c>
      <c r="B15" s="37" t="s">
        <v>189</v>
      </c>
      <c r="C15" s="10">
        <f t="shared" si="0"/>
        <v>0</v>
      </c>
      <c r="D15" s="22">
        <f t="shared" si="1"/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</row>
    <row r="16" spans="1:19" ht="19.5" customHeight="1">
      <c r="A16" s="33">
        <v>12</v>
      </c>
      <c r="B16" s="38" t="s">
        <v>190</v>
      </c>
      <c r="C16" s="25">
        <f t="shared" si="0"/>
        <v>0</v>
      </c>
      <c r="D16" s="26">
        <f t="shared" si="1"/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</row>
    <row r="17" spans="1:19" ht="19.5" customHeight="1">
      <c r="A17" s="32">
        <v>13</v>
      </c>
      <c r="B17" s="37" t="s">
        <v>191</v>
      </c>
      <c r="C17" s="10">
        <f t="shared" si="0"/>
        <v>0</v>
      </c>
      <c r="D17" s="22">
        <f t="shared" si="1"/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ht="19.5" customHeight="1">
      <c r="A18" s="33">
        <v>14</v>
      </c>
      <c r="B18" s="38" t="s">
        <v>192</v>
      </c>
      <c r="C18" s="25">
        <f t="shared" si="0"/>
        <v>3</v>
      </c>
      <c r="D18" s="26">
        <f t="shared" si="1"/>
        <v>0.75</v>
      </c>
      <c r="E18" s="27">
        <v>0</v>
      </c>
      <c r="F18" s="27">
        <v>1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2</v>
      </c>
      <c r="P18" s="27">
        <v>0</v>
      </c>
      <c r="Q18" s="27">
        <v>0</v>
      </c>
      <c r="R18" s="27">
        <v>0</v>
      </c>
      <c r="S18" s="27">
        <v>0</v>
      </c>
    </row>
    <row r="19" spans="1:19" ht="19.5" customHeight="1">
      <c r="A19" s="32">
        <v>15</v>
      </c>
      <c r="B19" s="37" t="s">
        <v>193</v>
      </c>
      <c r="C19" s="10">
        <f t="shared" si="0"/>
        <v>0</v>
      </c>
      <c r="D19" s="22">
        <f t="shared" si="1"/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ht="19.5" customHeight="1">
      <c r="A20" s="33">
        <v>16</v>
      </c>
      <c r="B20" s="38" t="s">
        <v>194</v>
      </c>
      <c r="C20" s="25">
        <f t="shared" si="0"/>
        <v>0</v>
      </c>
      <c r="D20" s="26">
        <f t="shared" si="1"/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</row>
    <row r="21" spans="1:19" ht="19.5" customHeight="1">
      <c r="A21" s="32">
        <v>17</v>
      </c>
      <c r="B21" s="37" t="s">
        <v>195</v>
      </c>
      <c r="C21" s="10">
        <f t="shared" si="0"/>
        <v>0</v>
      </c>
      <c r="D21" s="22">
        <f t="shared" si="1"/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</row>
    <row r="22" spans="1:19" ht="19.5" customHeight="1">
      <c r="A22" s="33">
        <v>18</v>
      </c>
      <c r="B22" s="38"/>
      <c r="C22" s="25">
        <f t="shared" si="0"/>
        <v>0</v>
      </c>
      <c r="D22" s="26">
        <f t="shared" si="1"/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9.5" customHeight="1">
      <c r="A23" s="32">
        <v>19</v>
      </c>
      <c r="B23" s="37"/>
      <c r="C23" s="10">
        <f t="shared" si="0"/>
        <v>0</v>
      </c>
      <c r="D23" s="22">
        <f t="shared" si="1"/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9.5" customHeight="1">
      <c r="A24" s="33">
        <v>20</v>
      </c>
      <c r="B24" s="38"/>
      <c r="C24" s="25">
        <f t="shared" si="0"/>
        <v>0</v>
      </c>
      <c r="D24" s="26">
        <f t="shared" si="1"/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9.5" customHeight="1">
      <c r="A25" s="13"/>
      <c r="B25" s="14" t="s">
        <v>19</v>
      </c>
      <c r="C25" s="15">
        <f>SUM(C5:C24)</f>
        <v>4</v>
      </c>
      <c r="D25" s="16"/>
      <c r="E25" s="15">
        <f aca="true" t="shared" si="2" ref="E25:S25">SUM(E5:E24)</f>
        <v>0</v>
      </c>
      <c r="F25" s="15">
        <f t="shared" si="2"/>
        <v>1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 t="shared" si="2"/>
        <v>0</v>
      </c>
      <c r="N25" s="15">
        <f t="shared" si="2"/>
        <v>0</v>
      </c>
      <c r="O25" s="15">
        <f t="shared" si="2"/>
        <v>2</v>
      </c>
      <c r="P25" s="15">
        <f t="shared" si="2"/>
        <v>1</v>
      </c>
      <c r="Q25" s="15">
        <f t="shared" si="2"/>
        <v>0</v>
      </c>
      <c r="R25" s="15">
        <f t="shared" si="2"/>
        <v>0</v>
      </c>
      <c r="S25" s="15">
        <f t="shared" si="2"/>
        <v>0</v>
      </c>
    </row>
  </sheetData>
  <sheetProtection sheet="1" objects="1" scenarios="1"/>
  <mergeCells count="4">
    <mergeCell ref="A1:S1"/>
    <mergeCell ref="A2:S2"/>
    <mergeCell ref="B3:P3"/>
    <mergeCell ref="Q3:R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RowColHeaders="0" zoomScalePageLayoutView="0" workbookViewId="0" topLeftCell="A1">
      <selection activeCell="S22" sqref="S22"/>
    </sheetView>
  </sheetViews>
  <sheetFormatPr defaultColWidth="9.140625" defaultRowHeight="12.75"/>
  <cols>
    <col min="1" max="1" width="3.140625" style="0" customWidth="1"/>
    <col min="2" max="2" width="32.7109375" style="0" customWidth="1"/>
    <col min="3" max="3" width="8.7109375" style="0" customWidth="1"/>
    <col min="4" max="4" width="6.28125" style="1" customWidth="1"/>
    <col min="5" max="19" width="6.28125" style="0" customWidth="1"/>
  </cols>
  <sheetData>
    <row r="1" spans="1:19" ht="26.25">
      <c r="A1" s="62" t="str">
        <f>LISTE!A1</f>
        <v>COMUNE DI GALATONE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36" customFormat="1" ht="18.75">
      <c r="A2" s="63" t="str">
        <f>LISTE!A2</f>
        <v>EUROPEE 2014 - IV CIRCOSCRIZIONE ITALIA MERIDIONALE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49" customFormat="1" ht="24.75" customHeight="1">
      <c r="A3" s="47">
        <f>LISTE!A15</f>
        <v>10</v>
      </c>
      <c r="B3" s="66" t="str">
        <f>LISTE!B15</f>
        <v>Io cambio - Maie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4" t="str">
        <f>LISTE!L4</f>
        <v>ELETTORI:</v>
      </c>
      <c r="R3" s="65"/>
      <c r="S3" s="48">
        <f>LISTE!R4</f>
        <v>13521</v>
      </c>
    </row>
    <row r="4" spans="1:19" ht="12.75">
      <c r="A4" s="31" t="s">
        <v>24</v>
      </c>
      <c r="B4" s="6" t="s">
        <v>18</v>
      </c>
      <c r="C4" s="7" t="s">
        <v>0</v>
      </c>
      <c r="D4" s="8" t="s">
        <v>1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</row>
    <row r="5" spans="1:19" ht="19.5" customHeight="1">
      <c r="A5" s="32">
        <v>1</v>
      </c>
      <c r="B5" s="37" t="s">
        <v>196</v>
      </c>
      <c r="C5" s="21">
        <f aca="true" t="shared" si="0" ref="C5:C24">SUM(E5:S5)</f>
        <v>0</v>
      </c>
      <c r="D5" s="22">
        <f>IF(C5&gt;0,C5/$C$25,"")</f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</row>
    <row r="6" spans="1:19" ht="19.5" customHeight="1">
      <c r="A6" s="33">
        <v>2</v>
      </c>
      <c r="B6" s="38" t="s">
        <v>197</v>
      </c>
      <c r="C6" s="25">
        <f t="shared" si="0"/>
        <v>0</v>
      </c>
      <c r="D6" s="26">
        <f aca="true" t="shared" si="1" ref="D6:D24">IF(C6&gt;0,C6/$C$25,"")</f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</row>
    <row r="7" spans="1:19" ht="19.5" customHeight="1">
      <c r="A7" s="32">
        <v>3</v>
      </c>
      <c r="B7" s="39" t="s">
        <v>198</v>
      </c>
      <c r="C7" s="10">
        <f t="shared" si="0"/>
        <v>0</v>
      </c>
      <c r="D7" s="22">
        <f t="shared" si="1"/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v>0</v>
      </c>
      <c r="P7" s="11">
        <v>0</v>
      </c>
      <c r="Q7" s="11">
        <v>0</v>
      </c>
      <c r="R7" s="11">
        <v>0</v>
      </c>
      <c r="S7" s="11">
        <v>0</v>
      </c>
    </row>
    <row r="8" spans="1:19" ht="19.5" customHeight="1">
      <c r="A8" s="33">
        <v>4</v>
      </c>
      <c r="B8" s="38" t="s">
        <v>199</v>
      </c>
      <c r="C8" s="25">
        <f t="shared" si="0"/>
        <v>0</v>
      </c>
      <c r="D8" s="26">
        <f t="shared" si="1"/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</row>
    <row r="9" spans="1:19" ht="19.5" customHeight="1">
      <c r="A9" s="32">
        <v>5</v>
      </c>
      <c r="B9" s="40" t="s">
        <v>200</v>
      </c>
      <c r="C9" s="10">
        <f t="shared" si="0"/>
        <v>0</v>
      </c>
      <c r="D9" s="22">
        <f t="shared" si="1"/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19.5" customHeight="1">
      <c r="A10" s="33">
        <v>6</v>
      </c>
      <c r="B10" s="38" t="s">
        <v>201</v>
      </c>
      <c r="C10" s="25">
        <f t="shared" si="0"/>
        <v>0</v>
      </c>
      <c r="D10" s="26">
        <f t="shared" si="1"/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</row>
    <row r="11" spans="1:19" ht="19.5" customHeight="1">
      <c r="A11" s="32">
        <v>7</v>
      </c>
      <c r="B11" s="39" t="s">
        <v>202</v>
      </c>
      <c r="C11" s="10">
        <f t="shared" si="0"/>
        <v>0</v>
      </c>
      <c r="D11" s="22">
        <f t="shared" si="1"/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</row>
    <row r="12" spans="1:19" ht="19.5" customHeight="1">
      <c r="A12" s="33">
        <v>8</v>
      </c>
      <c r="B12" s="38" t="s">
        <v>203</v>
      </c>
      <c r="C12" s="25">
        <f t="shared" si="0"/>
        <v>0</v>
      </c>
      <c r="D12" s="26">
        <f t="shared" si="1"/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19.5" customHeight="1">
      <c r="A13" s="32">
        <v>9</v>
      </c>
      <c r="B13" s="41" t="s">
        <v>204</v>
      </c>
      <c r="C13" s="10">
        <f t="shared" si="0"/>
        <v>0</v>
      </c>
      <c r="D13" s="22">
        <f t="shared" si="1"/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9.5" customHeight="1">
      <c r="A14" s="33">
        <v>10</v>
      </c>
      <c r="B14" s="38" t="s">
        <v>205</v>
      </c>
      <c r="C14" s="25">
        <f t="shared" si="0"/>
        <v>0</v>
      </c>
      <c r="D14" s="26">
        <f t="shared" si="1"/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</row>
    <row r="15" spans="1:19" ht="19.5" customHeight="1">
      <c r="A15" s="32">
        <v>11</v>
      </c>
      <c r="B15" s="37" t="s">
        <v>206</v>
      </c>
      <c r="C15" s="10">
        <f t="shared" si="0"/>
        <v>0</v>
      </c>
      <c r="D15" s="22">
        <f t="shared" si="1"/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</row>
    <row r="16" spans="1:19" ht="19.5" customHeight="1">
      <c r="A16" s="33">
        <v>12</v>
      </c>
      <c r="B16" s="38" t="s">
        <v>207</v>
      </c>
      <c r="C16" s="25">
        <f t="shared" si="0"/>
        <v>0</v>
      </c>
      <c r="D16" s="26">
        <f t="shared" si="1"/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</row>
    <row r="17" spans="1:19" ht="19.5" customHeight="1">
      <c r="A17" s="32">
        <v>13</v>
      </c>
      <c r="B17" s="37" t="s">
        <v>208</v>
      </c>
      <c r="C17" s="10">
        <f t="shared" si="0"/>
        <v>0</v>
      </c>
      <c r="D17" s="22">
        <f t="shared" si="1"/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/>
      <c r="R17" s="11">
        <v>0</v>
      </c>
      <c r="S17" s="11">
        <v>0</v>
      </c>
    </row>
    <row r="18" spans="1:19" ht="19.5" customHeight="1">
      <c r="A18" s="33">
        <v>14</v>
      </c>
      <c r="B18" s="38" t="s">
        <v>209</v>
      </c>
      <c r="C18" s="25">
        <f t="shared" si="0"/>
        <v>0</v>
      </c>
      <c r="D18" s="26">
        <f t="shared" si="1"/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</row>
    <row r="19" spans="1:19" ht="19.5" customHeight="1">
      <c r="A19" s="32">
        <v>15</v>
      </c>
      <c r="B19" s="37" t="s">
        <v>210</v>
      </c>
      <c r="C19" s="10">
        <f t="shared" si="0"/>
        <v>0</v>
      </c>
      <c r="D19" s="22">
        <f t="shared" si="1"/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ht="19.5" customHeight="1">
      <c r="A20" s="33">
        <v>16</v>
      </c>
      <c r="B20" s="38" t="s">
        <v>211</v>
      </c>
      <c r="C20" s="25">
        <f t="shared" si="0"/>
        <v>0</v>
      </c>
      <c r="D20" s="26">
        <f t="shared" si="1"/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</row>
    <row r="21" spans="1:19" ht="19.5" customHeight="1">
      <c r="A21" s="32">
        <v>17</v>
      </c>
      <c r="B21" s="37" t="s">
        <v>212</v>
      </c>
      <c r="C21" s="10">
        <f t="shared" si="0"/>
        <v>0</v>
      </c>
      <c r="D21" s="22">
        <f t="shared" si="1"/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</row>
    <row r="22" spans="1:19" ht="19.5" customHeight="1">
      <c r="A22" s="33">
        <v>18</v>
      </c>
      <c r="B22" s="38"/>
      <c r="C22" s="25">
        <f t="shared" si="0"/>
        <v>0</v>
      </c>
      <c r="D22" s="26">
        <f t="shared" si="1"/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9.5" customHeight="1">
      <c r="A23" s="32">
        <v>19</v>
      </c>
      <c r="B23" s="37"/>
      <c r="C23" s="10">
        <f t="shared" si="0"/>
        <v>0</v>
      </c>
      <c r="D23" s="22">
        <f t="shared" si="1"/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9.5" customHeight="1">
      <c r="A24" s="33">
        <v>20</v>
      </c>
      <c r="B24" s="38"/>
      <c r="C24" s="25">
        <f t="shared" si="0"/>
        <v>0</v>
      </c>
      <c r="D24" s="26">
        <f t="shared" si="1"/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9.5" customHeight="1">
      <c r="A25" s="13"/>
      <c r="B25" s="14" t="s">
        <v>19</v>
      </c>
      <c r="C25" s="15">
        <f>SUM(C5:C24)</f>
        <v>0</v>
      </c>
      <c r="D25" s="16"/>
      <c r="E25" s="15">
        <f aca="true" t="shared" si="2" ref="E25:S25">SUM(E5:E24)</f>
        <v>0</v>
      </c>
      <c r="F25" s="15">
        <f t="shared" si="2"/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 t="shared" si="2"/>
        <v>0</v>
      </c>
      <c r="N25" s="15">
        <f t="shared" si="2"/>
        <v>0</v>
      </c>
      <c r="O25" s="15">
        <f t="shared" si="2"/>
        <v>0</v>
      </c>
      <c r="P25" s="15">
        <f t="shared" si="2"/>
        <v>0</v>
      </c>
      <c r="Q25" s="15">
        <f t="shared" si="2"/>
        <v>0</v>
      </c>
      <c r="R25" s="15">
        <f t="shared" si="2"/>
        <v>0</v>
      </c>
      <c r="S25" s="15">
        <f t="shared" si="2"/>
        <v>0</v>
      </c>
    </row>
  </sheetData>
  <sheetProtection sheet="1" objects="1" scenarios="1"/>
  <mergeCells count="4">
    <mergeCell ref="A1:S1"/>
    <mergeCell ref="A2:S2"/>
    <mergeCell ref="B3:P3"/>
    <mergeCell ref="Q3:R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RowColHeaders="0" zoomScalePageLayoutView="0" workbookViewId="0" topLeftCell="A1">
      <selection activeCell="S22" sqref="S22"/>
    </sheetView>
  </sheetViews>
  <sheetFormatPr defaultColWidth="9.140625" defaultRowHeight="12.75"/>
  <cols>
    <col min="1" max="1" width="3.140625" style="0" customWidth="1"/>
    <col min="2" max="2" width="32.7109375" style="0" customWidth="1"/>
    <col min="3" max="3" width="8.7109375" style="0" customWidth="1"/>
    <col min="4" max="4" width="6.28125" style="1" customWidth="1"/>
    <col min="5" max="19" width="6.28125" style="0" customWidth="1"/>
  </cols>
  <sheetData>
    <row r="1" spans="1:19" ht="26.25">
      <c r="A1" s="62" t="str">
        <f>LISTE!A1</f>
        <v>COMUNE DI GALATONE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36" customFormat="1" ht="18.75">
      <c r="A2" s="63" t="str">
        <f>LISTE!A2</f>
        <v>EUROPEE 2014 - IV CIRCOSCRIZIONE ITALIA MERIDIONALE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49" customFormat="1" ht="24.75" customHeight="1">
      <c r="A3" s="47">
        <f>LISTE!A16</f>
        <v>11</v>
      </c>
      <c r="B3" s="66" t="str">
        <f>LISTE!B16</f>
        <v>Partito democratico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4" t="str">
        <f>LISTE!L4</f>
        <v>ELETTORI:</v>
      </c>
      <c r="R3" s="65"/>
      <c r="S3" s="48">
        <f>LISTE!R4</f>
        <v>13521</v>
      </c>
    </row>
    <row r="4" spans="1:19" ht="12.75">
      <c r="A4" s="31" t="s">
        <v>24</v>
      </c>
      <c r="B4" s="6" t="s">
        <v>18</v>
      </c>
      <c r="C4" s="7" t="s">
        <v>0</v>
      </c>
      <c r="D4" s="8" t="s">
        <v>1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</row>
    <row r="5" spans="1:19" ht="19.5" customHeight="1">
      <c r="A5" s="32">
        <v>1</v>
      </c>
      <c r="B5" s="37" t="s">
        <v>213</v>
      </c>
      <c r="C5" s="21">
        <f aca="true" t="shared" si="0" ref="C5:C24">SUM(E5:S5)</f>
        <v>455</v>
      </c>
      <c r="D5" s="22">
        <f>IF(C5&gt;0,C5/$C$25,"")</f>
        <v>0.2476864452912357</v>
      </c>
      <c r="E5" s="23">
        <v>41</v>
      </c>
      <c r="F5" s="23">
        <v>36</v>
      </c>
      <c r="G5" s="23">
        <v>33</v>
      </c>
      <c r="H5" s="23">
        <v>27</v>
      </c>
      <c r="I5" s="23">
        <v>23</v>
      </c>
      <c r="J5" s="23">
        <v>35</v>
      </c>
      <c r="K5" s="23">
        <v>43</v>
      </c>
      <c r="L5" s="23">
        <v>35</v>
      </c>
      <c r="M5" s="23">
        <v>20</v>
      </c>
      <c r="N5" s="23">
        <v>33</v>
      </c>
      <c r="O5" s="23">
        <v>34</v>
      </c>
      <c r="P5" s="23">
        <v>32</v>
      </c>
      <c r="Q5" s="23">
        <v>22</v>
      </c>
      <c r="R5" s="23">
        <v>23</v>
      </c>
      <c r="S5" s="23">
        <v>18</v>
      </c>
    </row>
    <row r="6" spans="1:19" ht="19.5" customHeight="1">
      <c r="A6" s="33">
        <v>2</v>
      </c>
      <c r="B6" s="38" t="s">
        <v>214</v>
      </c>
      <c r="C6" s="25">
        <f t="shared" si="0"/>
        <v>204</v>
      </c>
      <c r="D6" s="26">
        <f aca="true" t="shared" si="1" ref="D6:D24">IF(C6&gt;0,C6/$C$25,"")</f>
        <v>0.1110506260206859</v>
      </c>
      <c r="E6" s="27">
        <v>12</v>
      </c>
      <c r="F6" s="27">
        <v>14</v>
      </c>
      <c r="G6" s="27">
        <v>17</v>
      </c>
      <c r="H6" s="27">
        <v>9</v>
      </c>
      <c r="I6" s="27">
        <v>11</v>
      </c>
      <c r="J6" s="27">
        <v>16</v>
      </c>
      <c r="K6" s="27">
        <v>20</v>
      </c>
      <c r="L6" s="27">
        <v>6</v>
      </c>
      <c r="M6" s="27">
        <v>7</v>
      </c>
      <c r="N6" s="27">
        <v>23</v>
      </c>
      <c r="O6" s="27">
        <v>16</v>
      </c>
      <c r="P6" s="27">
        <v>13</v>
      </c>
      <c r="Q6" s="27">
        <v>12</v>
      </c>
      <c r="R6" s="27">
        <v>11</v>
      </c>
      <c r="S6" s="27">
        <v>17</v>
      </c>
    </row>
    <row r="7" spans="1:19" ht="19.5" customHeight="1">
      <c r="A7" s="32">
        <v>3</v>
      </c>
      <c r="B7" s="39" t="s">
        <v>215</v>
      </c>
      <c r="C7" s="10">
        <f t="shared" si="0"/>
        <v>9</v>
      </c>
      <c r="D7" s="22">
        <f t="shared" si="1"/>
        <v>0.004899292324442025</v>
      </c>
      <c r="E7" s="11">
        <v>2</v>
      </c>
      <c r="F7" s="11">
        <v>0</v>
      </c>
      <c r="G7" s="11">
        <v>2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v>2</v>
      </c>
      <c r="P7" s="11">
        <v>1</v>
      </c>
      <c r="Q7" s="11">
        <v>0</v>
      </c>
      <c r="R7" s="11">
        <v>0</v>
      </c>
      <c r="S7" s="11">
        <v>2</v>
      </c>
    </row>
    <row r="8" spans="1:19" ht="19.5" customHeight="1">
      <c r="A8" s="33">
        <v>4</v>
      </c>
      <c r="B8" s="38" t="s">
        <v>32</v>
      </c>
      <c r="C8" s="25">
        <f t="shared" si="0"/>
        <v>211</v>
      </c>
      <c r="D8" s="26">
        <f t="shared" si="1"/>
        <v>0.11486118671747414</v>
      </c>
      <c r="E8" s="27">
        <v>18</v>
      </c>
      <c r="F8" s="27">
        <v>21</v>
      </c>
      <c r="G8" s="27">
        <v>12</v>
      </c>
      <c r="H8" s="27">
        <v>10</v>
      </c>
      <c r="I8" s="27">
        <v>12</v>
      </c>
      <c r="J8" s="27">
        <v>11</v>
      </c>
      <c r="K8" s="27">
        <v>17</v>
      </c>
      <c r="L8" s="27">
        <v>16</v>
      </c>
      <c r="M8" s="27">
        <v>13</v>
      </c>
      <c r="N8" s="27">
        <v>10</v>
      </c>
      <c r="O8" s="27">
        <v>10</v>
      </c>
      <c r="P8" s="27">
        <v>29</v>
      </c>
      <c r="Q8" s="27">
        <v>11</v>
      </c>
      <c r="R8" s="27">
        <v>9</v>
      </c>
      <c r="S8" s="27">
        <v>12</v>
      </c>
    </row>
    <row r="9" spans="1:19" ht="19.5" customHeight="1">
      <c r="A9" s="32">
        <v>5</v>
      </c>
      <c r="B9" s="40" t="s">
        <v>31</v>
      </c>
      <c r="C9" s="10">
        <f t="shared" si="0"/>
        <v>10</v>
      </c>
      <c r="D9" s="22">
        <f t="shared" si="1"/>
        <v>0.005443658138268917</v>
      </c>
      <c r="E9" s="11">
        <v>0</v>
      </c>
      <c r="F9" s="11">
        <v>0</v>
      </c>
      <c r="G9" s="11">
        <v>1</v>
      </c>
      <c r="H9" s="11">
        <v>2</v>
      </c>
      <c r="I9" s="11">
        <v>0</v>
      </c>
      <c r="J9" s="11">
        <v>0</v>
      </c>
      <c r="K9" s="11">
        <v>1</v>
      </c>
      <c r="L9" s="11">
        <v>0</v>
      </c>
      <c r="M9" s="11">
        <v>1</v>
      </c>
      <c r="N9" s="11">
        <v>0</v>
      </c>
      <c r="O9" s="11">
        <v>0</v>
      </c>
      <c r="P9" s="11">
        <v>3</v>
      </c>
      <c r="Q9" s="11">
        <v>0</v>
      </c>
      <c r="R9" s="11">
        <v>0</v>
      </c>
      <c r="S9" s="11">
        <v>2</v>
      </c>
    </row>
    <row r="10" spans="1:19" ht="19.5" customHeight="1">
      <c r="A10" s="33">
        <v>6</v>
      </c>
      <c r="B10" s="38" t="s">
        <v>216</v>
      </c>
      <c r="C10" s="25">
        <f t="shared" si="0"/>
        <v>20</v>
      </c>
      <c r="D10" s="26">
        <f t="shared" si="1"/>
        <v>0.010887316276537834</v>
      </c>
      <c r="E10" s="27">
        <v>0</v>
      </c>
      <c r="F10" s="27">
        <v>0</v>
      </c>
      <c r="G10" s="27">
        <v>1</v>
      </c>
      <c r="H10" s="27">
        <v>1</v>
      </c>
      <c r="I10" s="27">
        <v>0</v>
      </c>
      <c r="J10" s="27">
        <v>3</v>
      </c>
      <c r="K10" s="27">
        <v>0</v>
      </c>
      <c r="L10" s="27">
        <v>0</v>
      </c>
      <c r="M10" s="27">
        <v>0</v>
      </c>
      <c r="N10" s="27">
        <v>1</v>
      </c>
      <c r="O10" s="27">
        <v>2</v>
      </c>
      <c r="P10" s="27">
        <v>4</v>
      </c>
      <c r="Q10" s="27">
        <v>2</v>
      </c>
      <c r="R10" s="27">
        <v>4</v>
      </c>
      <c r="S10" s="27">
        <v>2</v>
      </c>
    </row>
    <row r="11" spans="1:19" ht="19.5" customHeight="1">
      <c r="A11" s="32">
        <v>7</v>
      </c>
      <c r="B11" s="39" t="s">
        <v>217</v>
      </c>
      <c r="C11" s="10">
        <f t="shared" si="0"/>
        <v>264</v>
      </c>
      <c r="D11" s="22">
        <f t="shared" si="1"/>
        <v>0.1437125748502994</v>
      </c>
      <c r="E11" s="11">
        <v>26</v>
      </c>
      <c r="F11" s="11">
        <v>35</v>
      </c>
      <c r="G11" s="11">
        <v>26</v>
      </c>
      <c r="H11" s="11">
        <v>22</v>
      </c>
      <c r="I11" s="11">
        <v>17</v>
      </c>
      <c r="J11" s="11">
        <v>15</v>
      </c>
      <c r="K11" s="11">
        <v>16</v>
      </c>
      <c r="L11" s="11">
        <v>23</v>
      </c>
      <c r="M11" s="11">
        <v>8</v>
      </c>
      <c r="N11" s="11">
        <v>11</v>
      </c>
      <c r="O11" s="11">
        <v>19</v>
      </c>
      <c r="P11" s="11">
        <v>14</v>
      </c>
      <c r="Q11" s="11">
        <v>7</v>
      </c>
      <c r="R11" s="11">
        <v>15</v>
      </c>
      <c r="S11" s="11">
        <v>10</v>
      </c>
    </row>
    <row r="12" spans="1:19" ht="19.5" customHeight="1">
      <c r="A12" s="33">
        <v>8</v>
      </c>
      <c r="B12" s="38" t="s">
        <v>33</v>
      </c>
      <c r="C12" s="25">
        <f t="shared" si="0"/>
        <v>4</v>
      </c>
      <c r="D12" s="26">
        <f t="shared" si="1"/>
        <v>0.002177463255307567</v>
      </c>
      <c r="E12" s="27">
        <v>0</v>
      </c>
      <c r="F12" s="27">
        <v>0</v>
      </c>
      <c r="G12" s="27">
        <v>1</v>
      </c>
      <c r="H12" s="27">
        <v>0</v>
      </c>
      <c r="I12" s="27">
        <v>1</v>
      </c>
      <c r="J12" s="27">
        <v>0</v>
      </c>
      <c r="K12" s="27">
        <v>1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1</v>
      </c>
      <c r="S12" s="27">
        <v>0</v>
      </c>
    </row>
    <row r="13" spans="1:19" ht="19.5" customHeight="1">
      <c r="A13" s="32">
        <v>9</v>
      </c>
      <c r="B13" s="41" t="s">
        <v>218</v>
      </c>
      <c r="C13" s="10">
        <f t="shared" si="0"/>
        <v>4</v>
      </c>
      <c r="D13" s="22">
        <f t="shared" si="1"/>
        <v>0.002177463255307567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3</v>
      </c>
    </row>
    <row r="14" spans="1:19" ht="19.5" customHeight="1">
      <c r="A14" s="33">
        <v>10</v>
      </c>
      <c r="B14" s="38" t="s">
        <v>219</v>
      </c>
      <c r="C14" s="25">
        <f t="shared" si="0"/>
        <v>29</v>
      </c>
      <c r="D14" s="26">
        <f t="shared" si="1"/>
        <v>0.015786608600979857</v>
      </c>
      <c r="E14" s="27">
        <v>0</v>
      </c>
      <c r="F14" s="27">
        <v>6</v>
      </c>
      <c r="G14" s="27">
        <v>4</v>
      </c>
      <c r="H14" s="27">
        <v>9</v>
      </c>
      <c r="I14" s="27">
        <v>1</v>
      </c>
      <c r="J14" s="27">
        <v>1</v>
      </c>
      <c r="K14" s="27">
        <v>2</v>
      </c>
      <c r="L14" s="27">
        <v>3</v>
      </c>
      <c r="M14" s="27">
        <v>0</v>
      </c>
      <c r="N14" s="27">
        <v>2</v>
      </c>
      <c r="O14" s="27">
        <v>1</v>
      </c>
      <c r="P14" s="27">
        <v>0</v>
      </c>
      <c r="Q14" s="27">
        <v>0</v>
      </c>
      <c r="R14" s="27">
        <v>0</v>
      </c>
      <c r="S14" s="27">
        <v>0</v>
      </c>
    </row>
    <row r="15" spans="1:19" ht="19.5" customHeight="1">
      <c r="A15" s="32">
        <v>11</v>
      </c>
      <c r="B15" s="37" t="s">
        <v>220</v>
      </c>
      <c r="C15" s="10">
        <f t="shared" si="0"/>
        <v>557</v>
      </c>
      <c r="D15" s="22">
        <f t="shared" si="1"/>
        <v>0.30321175830157865</v>
      </c>
      <c r="E15" s="11">
        <v>48</v>
      </c>
      <c r="F15" s="11">
        <v>53</v>
      </c>
      <c r="G15" s="11">
        <v>37</v>
      </c>
      <c r="H15" s="11">
        <v>27</v>
      </c>
      <c r="I15" s="11">
        <v>22</v>
      </c>
      <c r="J15" s="11">
        <v>41</v>
      </c>
      <c r="K15" s="11">
        <v>56</v>
      </c>
      <c r="L15" s="11">
        <v>43</v>
      </c>
      <c r="M15" s="11">
        <v>25</v>
      </c>
      <c r="N15" s="11">
        <v>37</v>
      </c>
      <c r="O15" s="11">
        <v>37</v>
      </c>
      <c r="P15" s="11">
        <v>35</v>
      </c>
      <c r="Q15" s="11">
        <v>31</v>
      </c>
      <c r="R15" s="11">
        <v>33</v>
      </c>
      <c r="S15" s="11">
        <v>32</v>
      </c>
    </row>
    <row r="16" spans="1:19" ht="19.5" customHeight="1">
      <c r="A16" s="33">
        <v>12</v>
      </c>
      <c r="B16" s="38" t="s">
        <v>221</v>
      </c>
      <c r="C16" s="25">
        <f t="shared" si="0"/>
        <v>27</v>
      </c>
      <c r="D16" s="26">
        <f t="shared" si="1"/>
        <v>0.014697876973326075</v>
      </c>
      <c r="E16" s="27">
        <v>0</v>
      </c>
      <c r="F16" s="27">
        <v>4</v>
      </c>
      <c r="G16" s="27">
        <v>0</v>
      </c>
      <c r="H16" s="27">
        <v>0</v>
      </c>
      <c r="I16" s="27">
        <v>1</v>
      </c>
      <c r="J16" s="27">
        <v>2</v>
      </c>
      <c r="K16" s="27">
        <v>1</v>
      </c>
      <c r="L16" s="27">
        <v>1</v>
      </c>
      <c r="M16" s="27">
        <v>3</v>
      </c>
      <c r="N16" s="27">
        <v>4</v>
      </c>
      <c r="O16" s="27">
        <v>1</v>
      </c>
      <c r="P16" s="27">
        <v>2</v>
      </c>
      <c r="Q16" s="27">
        <v>0</v>
      </c>
      <c r="R16" s="27">
        <v>8</v>
      </c>
      <c r="S16" s="27">
        <v>0</v>
      </c>
    </row>
    <row r="17" spans="1:19" ht="19.5" customHeight="1">
      <c r="A17" s="32">
        <v>13</v>
      </c>
      <c r="B17" s="37" t="s">
        <v>222</v>
      </c>
      <c r="C17" s="10">
        <f t="shared" si="0"/>
        <v>6</v>
      </c>
      <c r="D17" s="22">
        <f t="shared" si="1"/>
        <v>0.00326619488296135</v>
      </c>
      <c r="E17" s="11">
        <v>0</v>
      </c>
      <c r="F17" s="11">
        <v>5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1</v>
      </c>
    </row>
    <row r="18" spans="1:19" ht="19.5" customHeight="1">
      <c r="A18" s="33">
        <v>14</v>
      </c>
      <c r="B18" s="38" t="s">
        <v>223</v>
      </c>
      <c r="C18" s="25">
        <f t="shared" si="0"/>
        <v>9</v>
      </c>
      <c r="D18" s="26">
        <f t="shared" si="1"/>
        <v>0.004899292324442025</v>
      </c>
      <c r="E18" s="27">
        <v>0</v>
      </c>
      <c r="F18" s="27">
        <v>1</v>
      </c>
      <c r="G18" s="27">
        <v>0</v>
      </c>
      <c r="H18" s="27">
        <v>1</v>
      </c>
      <c r="I18" s="27">
        <v>0</v>
      </c>
      <c r="J18" s="27">
        <v>0</v>
      </c>
      <c r="K18" s="27">
        <v>3</v>
      </c>
      <c r="L18" s="27">
        <v>1</v>
      </c>
      <c r="M18" s="27">
        <v>0</v>
      </c>
      <c r="N18" s="27">
        <v>1</v>
      </c>
      <c r="O18" s="27">
        <v>0</v>
      </c>
      <c r="P18" s="27">
        <v>0</v>
      </c>
      <c r="Q18" s="27">
        <v>0</v>
      </c>
      <c r="R18" s="27">
        <v>1</v>
      </c>
      <c r="S18" s="27">
        <v>1</v>
      </c>
    </row>
    <row r="19" spans="1:19" ht="19.5" customHeight="1">
      <c r="A19" s="32">
        <v>15</v>
      </c>
      <c r="B19" s="37" t="s">
        <v>224</v>
      </c>
      <c r="C19" s="10">
        <f t="shared" si="0"/>
        <v>3</v>
      </c>
      <c r="D19" s="22">
        <f t="shared" si="1"/>
        <v>0.001633097441480675</v>
      </c>
      <c r="E19" s="11">
        <v>0</v>
      </c>
      <c r="F19" s="11">
        <v>1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1</v>
      </c>
    </row>
    <row r="20" spans="1:19" ht="19.5" customHeight="1">
      <c r="A20" s="33">
        <v>16</v>
      </c>
      <c r="B20" s="38" t="s">
        <v>225</v>
      </c>
      <c r="C20" s="25">
        <f t="shared" si="0"/>
        <v>19</v>
      </c>
      <c r="D20" s="26">
        <f t="shared" si="1"/>
        <v>0.010342950462710943</v>
      </c>
      <c r="E20" s="27">
        <v>1</v>
      </c>
      <c r="F20" s="27">
        <v>0</v>
      </c>
      <c r="G20" s="27">
        <v>2</v>
      </c>
      <c r="H20" s="27">
        <v>1</v>
      </c>
      <c r="I20" s="27">
        <v>1</v>
      </c>
      <c r="J20" s="27">
        <v>1</v>
      </c>
      <c r="K20" s="27">
        <v>0</v>
      </c>
      <c r="L20" s="27">
        <v>1</v>
      </c>
      <c r="M20" s="27">
        <v>0</v>
      </c>
      <c r="N20" s="27">
        <v>0</v>
      </c>
      <c r="O20" s="27">
        <v>1</v>
      </c>
      <c r="P20" s="27">
        <v>3</v>
      </c>
      <c r="Q20" s="27">
        <v>2</v>
      </c>
      <c r="R20" s="27">
        <v>4</v>
      </c>
      <c r="S20" s="27">
        <v>2</v>
      </c>
    </row>
    <row r="21" spans="1:19" ht="19.5" customHeight="1">
      <c r="A21" s="32">
        <v>17</v>
      </c>
      <c r="B21" s="37" t="s">
        <v>226</v>
      </c>
      <c r="C21" s="10">
        <f t="shared" si="0"/>
        <v>6</v>
      </c>
      <c r="D21" s="22">
        <f t="shared" si="1"/>
        <v>0.00326619488296135</v>
      </c>
      <c r="E21" s="11">
        <v>1</v>
      </c>
      <c r="F21" s="11">
        <v>0</v>
      </c>
      <c r="G21" s="11">
        <v>0</v>
      </c>
      <c r="H21" s="11">
        <v>0</v>
      </c>
      <c r="I21" s="11">
        <v>1</v>
      </c>
      <c r="J21" s="11">
        <v>0</v>
      </c>
      <c r="K21" s="11">
        <v>0</v>
      </c>
      <c r="L21" s="11">
        <v>1</v>
      </c>
      <c r="M21" s="11">
        <v>0</v>
      </c>
      <c r="N21" s="11">
        <v>0</v>
      </c>
      <c r="O21" s="11">
        <v>1</v>
      </c>
      <c r="P21" s="11">
        <v>0</v>
      </c>
      <c r="Q21" s="11">
        <v>0</v>
      </c>
      <c r="R21" s="11">
        <v>1</v>
      </c>
      <c r="S21" s="11">
        <v>1</v>
      </c>
    </row>
    <row r="22" spans="1:19" ht="19.5" customHeight="1">
      <c r="A22" s="33">
        <v>18</v>
      </c>
      <c r="B22" s="38"/>
      <c r="C22" s="25">
        <f t="shared" si="0"/>
        <v>0</v>
      </c>
      <c r="D22" s="26">
        <f t="shared" si="1"/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9.5" customHeight="1">
      <c r="A23" s="32">
        <v>19</v>
      </c>
      <c r="B23" s="37"/>
      <c r="C23" s="10">
        <f t="shared" si="0"/>
        <v>0</v>
      </c>
      <c r="D23" s="22">
        <f t="shared" si="1"/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9.5" customHeight="1">
      <c r="A24" s="33">
        <v>20</v>
      </c>
      <c r="B24" s="38"/>
      <c r="C24" s="25">
        <f t="shared" si="0"/>
        <v>0</v>
      </c>
      <c r="D24" s="26">
        <f t="shared" si="1"/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9.5" customHeight="1">
      <c r="A25" s="13"/>
      <c r="B25" s="14" t="s">
        <v>19</v>
      </c>
      <c r="C25" s="15">
        <f>SUM(C5:C24)</f>
        <v>1837</v>
      </c>
      <c r="D25" s="16"/>
      <c r="E25" s="15">
        <f aca="true" t="shared" si="2" ref="E25:S25">SUM(E5:E24)</f>
        <v>150</v>
      </c>
      <c r="F25" s="15">
        <f t="shared" si="2"/>
        <v>176</v>
      </c>
      <c r="G25" s="15">
        <f t="shared" si="2"/>
        <v>136</v>
      </c>
      <c r="H25" s="15">
        <f t="shared" si="2"/>
        <v>110</v>
      </c>
      <c r="I25" s="15">
        <f t="shared" si="2"/>
        <v>90</v>
      </c>
      <c r="J25" s="15">
        <f t="shared" si="2"/>
        <v>125</v>
      </c>
      <c r="K25" s="15">
        <f t="shared" si="2"/>
        <v>160</v>
      </c>
      <c r="L25" s="15">
        <f t="shared" si="2"/>
        <v>130</v>
      </c>
      <c r="M25" s="15">
        <f t="shared" si="2"/>
        <v>77</v>
      </c>
      <c r="N25" s="15">
        <f t="shared" si="2"/>
        <v>122</v>
      </c>
      <c r="O25" s="15">
        <f t="shared" si="2"/>
        <v>124</v>
      </c>
      <c r="P25" s="15">
        <f t="shared" si="2"/>
        <v>136</v>
      </c>
      <c r="Q25" s="15">
        <f t="shared" si="2"/>
        <v>87</v>
      </c>
      <c r="R25" s="15">
        <f t="shared" si="2"/>
        <v>110</v>
      </c>
      <c r="S25" s="15">
        <f t="shared" si="2"/>
        <v>104</v>
      </c>
    </row>
  </sheetData>
  <sheetProtection sheet="1" objects="1" scenarios="1"/>
  <mergeCells count="4">
    <mergeCell ref="A1:S1"/>
    <mergeCell ref="A2:S2"/>
    <mergeCell ref="B3:P3"/>
    <mergeCell ref="Q3:R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RowColHeaders="0" zoomScalePageLayoutView="0" workbookViewId="0" topLeftCell="A7">
      <selection activeCell="S22" sqref="S22"/>
    </sheetView>
  </sheetViews>
  <sheetFormatPr defaultColWidth="9.140625" defaultRowHeight="12.75"/>
  <cols>
    <col min="1" max="1" width="3.140625" style="0" customWidth="1"/>
    <col min="2" max="2" width="32.7109375" style="0" customWidth="1"/>
    <col min="3" max="3" width="8.7109375" style="0" customWidth="1"/>
    <col min="4" max="4" width="6.28125" style="1" customWidth="1"/>
    <col min="5" max="19" width="6.28125" style="0" customWidth="1"/>
  </cols>
  <sheetData>
    <row r="1" spans="1:19" ht="26.25">
      <c r="A1" s="62" t="str">
        <f>LISTE!A1</f>
        <v>COMUNE DI GALATONE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36" customFormat="1" ht="18" customHeight="1">
      <c r="A2" s="63" t="str">
        <f>LISTE!A2</f>
        <v>EUROPEE 2014 - IV CIRCOSCRIZIONE ITALIA MERIDIONALE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49" customFormat="1" ht="24.75" customHeight="1">
      <c r="A3" s="47">
        <f>LISTE!A6</f>
        <v>1</v>
      </c>
      <c r="B3" s="66" t="str">
        <f>LISTE!B6</f>
        <v>Scelta Europea guy vrhofstadt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4" t="str">
        <f>LISTE!L4</f>
        <v>ELETTORI:</v>
      </c>
      <c r="R3" s="65"/>
      <c r="S3" s="48">
        <f>LISTE!R4</f>
        <v>13521</v>
      </c>
    </row>
    <row r="4" spans="1:19" ht="12.75">
      <c r="A4" s="31" t="s">
        <v>24</v>
      </c>
      <c r="B4" s="6" t="s">
        <v>18</v>
      </c>
      <c r="C4" s="7" t="s">
        <v>0</v>
      </c>
      <c r="D4" s="8" t="s">
        <v>1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</row>
    <row r="5" spans="1:19" ht="19.5" customHeight="1">
      <c r="A5" s="32">
        <v>1</v>
      </c>
      <c r="B5" s="37" t="s">
        <v>51</v>
      </c>
      <c r="C5" s="21">
        <f aca="true" t="shared" si="0" ref="C5:C15">SUM(E5:S5)</f>
        <v>0</v>
      </c>
      <c r="D5" s="22">
        <f>IF(C5&gt;0,C5/$C$25,"")</f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</row>
    <row r="6" spans="1:19" ht="19.5" customHeight="1">
      <c r="A6" s="33">
        <v>2</v>
      </c>
      <c r="B6" s="38" t="s">
        <v>52</v>
      </c>
      <c r="C6" s="25">
        <f t="shared" si="0"/>
        <v>0</v>
      </c>
      <c r="D6" s="26">
        <f aca="true" t="shared" si="1" ref="D6:D21">IF(C6&gt;0,C6/$C$25,"")</f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</row>
    <row r="7" spans="1:19" ht="19.5" customHeight="1">
      <c r="A7" s="32">
        <v>3</v>
      </c>
      <c r="B7" s="39" t="s">
        <v>53</v>
      </c>
      <c r="C7" s="10">
        <f t="shared" si="0"/>
        <v>4</v>
      </c>
      <c r="D7" s="22">
        <f t="shared" si="1"/>
        <v>1</v>
      </c>
      <c r="E7" s="11">
        <v>0</v>
      </c>
      <c r="F7" s="11">
        <v>0</v>
      </c>
      <c r="G7" s="11">
        <v>0</v>
      </c>
      <c r="H7" s="11">
        <v>0</v>
      </c>
      <c r="I7" s="11">
        <v>4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v>0</v>
      </c>
      <c r="P7" s="11">
        <v>0</v>
      </c>
      <c r="Q7" s="11">
        <v>0</v>
      </c>
      <c r="R7" s="11">
        <v>0</v>
      </c>
      <c r="S7" s="11">
        <v>0</v>
      </c>
    </row>
    <row r="8" spans="1:19" ht="19.5" customHeight="1">
      <c r="A8" s="33">
        <v>4</v>
      </c>
      <c r="B8" s="38" t="s">
        <v>54</v>
      </c>
      <c r="C8" s="25">
        <v>0</v>
      </c>
      <c r="D8" s="26">
        <f t="shared" si="1"/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1</v>
      </c>
      <c r="P8" s="27">
        <v>0</v>
      </c>
      <c r="Q8" s="27">
        <v>0</v>
      </c>
      <c r="R8" s="27">
        <v>0</v>
      </c>
      <c r="S8" s="27">
        <v>0</v>
      </c>
    </row>
    <row r="9" spans="1:19" ht="19.5" customHeight="1">
      <c r="A9" s="32">
        <v>5</v>
      </c>
      <c r="B9" s="40" t="s">
        <v>55</v>
      </c>
      <c r="C9" s="10">
        <f t="shared" si="0"/>
        <v>0</v>
      </c>
      <c r="D9" s="22">
        <f t="shared" si="1"/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19.5" customHeight="1">
      <c r="A10" s="33">
        <v>6</v>
      </c>
      <c r="B10" s="38" t="s">
        <v>56</v>
      </c>
      <c r="C10" s="25">
        <f t="shared" si="0"/>
        <v>0</v>
      </c>
      <c r="D10" s="26">
        <f t="shared" si="1"/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</row>
    <row r="11" spans="1:19" ht="19.5" customHeight="1">
      <c r="A11" s="32">
        <v>7</v>
      </c>
      <c r="B11" s="39" t="s">
        <v>29</v>
      </c>
      <c r="C11" s="10">
        <f t="shared" si="0"/>
        <v>0</v>
      </c>
      <c r="D11" s="22">
        <f t="shared" si="1"/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</row>
    <row r="12" spans="1:19" ht="19.5" customHeight="1">
      <c r="A12" s="33">
        <v>8</v>
      </c>
      <c r="B12" s="38" t="s">
        <v>57</v>
      </c>
      <c r="C12" s="25">
        <f t="shared" si="0"/>
        <v>0</v>
      </c>
      <c r="D12" s="26">
        <f t="shared" si="1"/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19.5" customHeight="1">
      <c r="A13" s="32">
        <v>9</v>
      </c>
      <c r="B13" s="41" t="s">
        <v>58</v>
      </c>
      <c r="C13" s="10">
        <f t="shared" si="0"/>
        <v>0</v>
      </c>
      <c r="D13" s="22">
        <f t="shared" si="1"/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9.5" customHeight="1">
      <c r="A14" s="33">
        <v>10</v>
      </c>
      <c r="B14" s="38" t="s">
        <v>59</v>
      </c>
      <c r="C14" s="25">
        <f t="shared" si="0"/>
        <v>0</v>
      </c>
      <c r="D14" s="26">
        <f t="shared" si="1"/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</row>
    <row r="15" spans="1:19" ht="19.5" customHeight="1">
      <c r="A15" s="32">
        <v>11</v>
      </c>
      <c r="B15" s="37" t="s">
        <v>60</v>
      </c>
      <c r="C15" s="10">
        <f t="shared" si="0"/>
        <v>0</v>
      </c>
      <c r="D15" s="22">
        <f t="shared" si="1"/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</row>
    <row r="16" spans="1:19" ht="19.5" customHeight="1">
      <c r="A16" s="33">
        <v>12</v>
      </c>
      <c r="B16" s="38" t="s">
        <v>61</v>
      </c>
      <c r="C16" s="25">
        <f aca="true" t="shared" si="2" ref="C16:C21">SUM(E16:S16)</f>
        <v>0</v>
      </c>
      <c r="D16" s="26">
        <f t="shared" si="1"/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</row>
    <row r="17" spans="1:19" ht="19.5" customHeight="1">
      <c r="A17" s="32">
        <v>13</v>
      </c>
      <c r="B17" s="37" t="s">
        <v>62</v>
      </c>
      <c r="C17" s="10">
        <f t="shared" si="2"/>
        <v>0</v>
      </c>
      <c r="D17" s="22">
        <f t="shared" si="1"/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ht="19.5" customHeight="1">
      <c r="A18" s="33">
        <v>14</v>
      </c>
      <c r="B18" s="38" t="s">
        <v>63</v>
      </c>
      <c r="C18" s="25">
        <f t="shared" si="2"/>
        <v>0</v>
      </c>
      <c r="D18" s="26">
        <f t="shared" si="1"/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</row>
    <row r="19" spans="1:19" ht="19.5" customHeight="1">
      <c r="A19" s="32">
        <v>15</v>
      </c>
      <c r="B19" s="37" t="s">
        <v>64</v>
      </c>
      <c r="C19" s="10">
        <f t="shared" si="2"/>
        <v>0</v>
      </c>
      <c r="D19" s="22">
        <f t="shared" si="1"/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ht="19.5" customHeight="1">
      <c r="A20" s="33">
        <v>16</v>
      </c>
      <c r="B20" s="38" t="s">
        <v>65</v>
      </c>
      <c r="C20" s="25">
        <f t="shared" si="2"/>
        <v>0</v>
      </c>
      <c r="D20" s="26">
        <f t="shared" si="1"/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</row>
    <row r="21" spans="1:19" ht="19.5" customHeight="1">
      <c r="A21" s="32">
        <v>17</v>
      </c>
      <c r="B21" s="37" t="s">
        <v>66</v>
      </c>
      <c r="C21" s="10">
        <f t="shared" si="2"/>
        <v>0</v>
      </c>
      <c r="D21" s="22">
        <f t="shared" si="1"/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</row>
    <row r="22" spans="1:19" ht="19.5" customHeight="1">
      <c r="A22" s="33">
        <v>18</v>
      </c>
      <c r="B22" s="38"/>
      <c r="C22" s="25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9.5" customHeight="1">
      <c r="A23" s="32">
        <v>19</v>
      </c>
      <c r="B23" s="37"/>
      <c r="C23" s="10"/>
      <c r="D23" s="2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9.5" customHeight="1">
      <c r="A24" s="33">
        <v>20</v>
      </c>
      <c r="B24" s="38"/>
      <c r="C24" s="25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9.5" customHeight="1">
      <c r="A25" s="13"/>
      <c r="B25" s="14" t="s">
        <v>19</v>
      </c>
      <c r="C25" s="15">
        <f>SUM(C5:C24)</f>
        <v>4</v>
      </c>
      <c r="D25" s="16"/>
      <c r="E25" s="15">
        <f aca="true" t="shared" si="3" ref="E25:S25">SUM(E5:E24)</f>
        <v>0</v>
      </c>
      <c r="F25" s="15">
        <f t="shared" si="3"/>
        <v>0</v>
      </c>
      <c r="G25" s="15">
        <f t="shared" si="3"/>
        <v>0</v>
      </c>
      <c r="H25" s="15">
        <f t="shared" si="3"/>
        <v>0</v>
      </c>
      <c r="I25" s="15">
        <f t="shared" si="3"/>
        <v>4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5">
        <f t="shared" si="3"/>
        <v>0</v>
      </c>
      <c r="O25" s="15">
        <f t="shared" si="3"/>
        <v>1</v>
      </c>
      <c r="P25" s="15">
        <f t="shared" si="3"/>
        <v>0</v>
      </c>
      <c r="Q25" s="15">
        <f t="shared" si="3"/>
        <v>0</v>
      </c>
      <c r="R25" s="15">
        <f t="shared" si="3"/>
        <v>0</v>
      </c>
      <c r="S25" s="15">
        <f t="shared" si="3"/>
        <v>0</v>
      </c>
    </row>
  </sheetData>
  <sheetProtection/>
  <mergeCells count="4">
    <mergeCell ref="A1:S1"/>
    <mergeCell ref="A2:S2"/>
    <mergeCell ref="Q3:R3"/>
    <mergeCell ref="B3:P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RowColHeaders="0" zoomScalePageLayoutView="0" workbookViewId="0" topLeftCell="A1">
      <selection activeCell="S23" sqref="S23"/>
    </sheetView>
  </sheetViews>
  <sheetFormatPr defaultColWidth="9.140625" defaultRowHeight="12.75"/>
  <cols>
    <col min="1" max="1" width="3.140625" style="0" customWidth="1"/>
    <col min="2" max="2" width="32.7109375" style="0" customWidth="1"/>
    <col min="3" max="3" width="8.7109375" style="0" customWidth="1"/>
    <col min="4" max="4" width="6.28125" style="1" customWidth="1"/>
    <col min="5" max="19" width="6.28125" style="0" customWidth="1"/>
  </cols>
  <sheetData>
    <row r="1" spans="1:19" ht="26.25">
      <c r="A1" s="62" t="str">
        <f>LISTE!A1</f>
        <v>COMUNE DI GALATONE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36" customFormat="1" ht="18" customHeight="1">
      <c r="A2" s="63" t="str">
        <f>LISTE!A2</f>
        <v>EUROPEE 2014 - IV CIRCOSCRIZIONE ITALIA MERIDIONALE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49" customFormat="1" ht="24.75" customHeight="1">
      <c r="A3" s="47">
        <f>LISTE!A7</f>
        <v>2</v>
      </c>
      <c r="B3" s="66" t="str">
        <f>LISTE!B7</f>
        <v>Nuovo centro destra UDC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4" t="str">
        <f>LISTE!L4</f>
        <v>ELETTORI:</v>
      </c>
      <c r="R3" s="65"/>
      <c r="S3" s="48">
        <f>LISTE!R4</f>
        <v>13521</v>
      </c>
    </row>
    <row r="4" spans="1:19" ht="12.75">
      <c r="A4" s="31" t="s">
        <v>24</v>
      </c>
      <c r="B4" s="6" t="s">
        <v>18</v>
      </c>
      <c r="C4" s="7" t="s">
        <v>0</v>
      </c>
      <c r="D4" s="8" t="s">
        <v>1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</row>
    <row r="5" spans="1:19" ht="19.5" customHeight="1">
      <c r="A5" s="32">
        <v>1</v>
      </c>
      <c r="B5" s="37" t="s">
        <v>67</v>
      </c>
      <c r="C5" s="21">
        <f aca="true" t="shared" si="0" ref="C5:C24">SUM(E5:S5)</f>
        <v>251</v>
      </c>
      <c r="D5" s="22">
        <f>IF(C5&gt;0,C5/$C$25,"")</f>
        <v>0.3405698778833107</v>
      </c>
      <c r="E5" s="23">
        <v>16</v>
      </c>
      <c r="F5" s="23">
        <v>13</v>
      </c>
      <c r="G5" s="23">
        <v>37</v>
      </c>
      <c r="H5" s="23">
        <v>8</v>
      </c>
      <c r="I5" s="23">
        <v>12</v>
      </c>
      <c r="J5" s="23">
        <v>3</v>
      </c>
      <c r="K5" s="23">
        <v>24</v>
      </c>
      <c r="L5" s="23">
        <v>19</v>
      </c>
      <c r="M5" s="23">
        <v>6</v>
      </c>
      <c r="N5" s="23">
        <v>8</v>
      </c>
      <c r="O5" s="23">
        <v>16</v>
      </c>
      <c r="P5" s="23">
        <v>22</v>
      </c>
      <c r="Q5" s="23">
        <v>29</v>
      </c>
      <c r="R5" s="23">
        <v>17</v>
      </c>
      <c r="S5" s="23">
        <v>21</v>
      </c>
    </row>
    <row r="6" spans="1:19" ht="19.5" customHeight="1">
      <c r="A6" s="33">
        <v>2</v>
      </c>
      <c r="B6" s="38" t="s">
        <v>68</v>
      </c>
      <c r="C6" s="25">
        <f t="shared" si="0"/>
        <v>0</v>
      </c>
      <c r="D6" s="26">
        <f aca="true" t="shared" si="1" ref="D6:D24">IF(C6&gt;0,C6/$C$25,"")</f>
      </c>
      <c r="E6" s="27"/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</row>
    <row r="7" spans="1:19" ht="19.5" customHeight="1">
      <c r="A7" s="32">
        <v>3</v>
      </c>
      <c r="B7" s="39" t="s">
        <v>35</v>
      </c>
      <c r="C7" s="10">
        <f t="shared" si="0"/>
        <v>0</v>
      </c>
      <c r="D7" s="22">
        <f t="shared" si="1"/>
      </c>
      <c r="E7" s="11"/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v>0</v>
      </c>
      <c r="P7" s="11">
        <v>0</v>
      </c>
      <c r="Q7" s="11">
        <v>0</v>
      </c>
      <c r="R7" s="11">
        <v>0</v>
      </c>
      <c r="S7" s="11">
        <v>0</v>
      </c>
    </row>
    <row r="8" spans="1:19" ht="19.5" customHeight="1">
      <c r="A8" s="33">
        <v>4</v>
      </c>
      <c r="B8" s="38" t="s">
        <v>69</v>
      </c>
      <c r="C8" s="25">
        <f t="shared" si="0"/>
        <v>0</v>
      </c>
      <c r="D8" s="26">
        <f t="shared" si="1"/>
      </c>
      <c r="E8" s="27"/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</row>
    <row r="9" spans="1:19" ht="19.5" customHeight="1">
      <c r="A9" s="32">
        <v>5</v>
      </c>
      <c r="B9" s="40" t="s">
        <v>30</v>
      </c>
      <c r="C9" s="10">
        <f t="shared" si="0"/>
        <v>1</v>
      </c>
      <c r="D9" s="22">
        <f t="shared" si="1"/>
        <v>0.0013568521031207597</v>
      </c>
      <c r="E9" s="11"/>
      <c r="F9" s="11">
        <v>0</v>
      </c>
      <c r="G9" s="11">
        <v>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19.5" customHeight="1">
      <c r="A10" s="33">
        <v>6</v>
      </c>
      <c r="B10" s="38" t="s">
        <v>70</v>
      </c>
      <c r="C10" s="25">
        <f t="shared" si="0"/>
        <v>3</v>
      </c>
      <c r="D10" s="26">
        <f t="shared" si="1"/>
        <v>0.004070556309362279</v>
      </c>
      <c r="E10" s="27"/>
      <c r="F10" s="27">
        <v>0</v>
      </c>
      <c r="G10" s="27">
        <v>0</v>
      </c>
      <c r="H10" s="27">
        <v>0</v>
      </c>
      <c r="I10" s="27">
        <v>0</v>
      </c>
      <c r="J10" s="27">
        <v>3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</row>
    <row r="11" spans="1:19" ht="19.5" customHeight="1">
      <c r="A11" s="32">
        <v>7</v>
      </c>
      <c r="B11" s="39" t="s">
        <v>71</v>
      </c>
      <c r="C11" s="10">
        <f t="shared" si="0"/>
        <v>0</v>
      </c>
      <c r="D11" s="22">
        <f t="shared" si="1"/>
      </c>
      <c r="E11" s="11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</row>
    <row r="12" spans="1:19" ht="19.5" customHeight="1">
      <c r="A12" s="33">
        <v>8</v>
      </c>
      <c r="B12" s="38" t="s">
        <v>72</v>
      </c>
      <c r="C12" s="25">
        <f t="shared" si="0"/>
        <v>0</v>
      </c>
      <c r="D12" s="26">
        <f t="shared" si="1"/>
      </c>
      <c r="E12" s="27"/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19.5" customHeight="1">
      <c r="A13" s="32">
        <v>9</v>
      </c>
      <c r="B13" s="41" t="s">
        <v>73</v>
      </c>
      <c r="C13" s="10">
        <f t="shared" si="0"/>
        <v>2</v>
      </c>
      <c r="D13" s="22">
        <f t="shared" si="1"/>
        <v>0.0027137042062415195</v>
      </c>
      <c r="E13" s="11"/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2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9.5" customHeight="1">
      <c r="A14" s="33">
        <v>10</v>
      </c>
      <c r="B14" s="38" t="s">
        <v>74</v>
      </c>
      <c r="C14" s="25">
        <f t="shared" si="0"/>
        <v>150</v>
      </c>
      <c r="D14" s="26"/>
      <c r="E14" s="27">
        <v>9</v>
      </c>
      <c r="F14" s="27">
        <v>15</v>
      </c>
      <c r="G14" s="27">
        <v>6</v>
      </c>
      <c r="H14" s="27">
        <v>6</v>
      </c>
      <c r="I14" s="27">
        <v>2</v>
      </c>
      <c r="J14" s="27">
        <v>12</v>
      </c>
      <c r="K14" s="27">
        <v>10</v>
      </c>
      <c r="L14" s="27">
        <v>9</v>
      </c>
      <c r="M14" s="27">
        <v>16</v>
      </c>
      <c r="N14" s="27">
        <v>4</v>
      </c>
      <c r="O14" s="27">
        <v>10</v>
      </c>
      <c r="P14" s="27">
        <v>16</v>
      </c>
      <c r="Q14" s="27">
        <v>18</v>
      </c>
      <c r="R14" s="27">
        <v>9</v>
      </c>
      <c r="S14" s="27">
        <v>8</v>
      </c>
    </row>
    <row r="15" spans="1:19" ht="19.5" customHeight="1">
      <c r="A15" s="32">
        <v>11</v>
      </c>
      <c r="B15" s="37" t="s">
        <v>75</v>
      </c>
      <c r="C15" s="10">
        <f t="shared" si="0"/>
        <v>0</v>
      </c>
      <c r="D15" s="22">
        <f t="shared" si="1"/>
      </c>
      <c r="E15" s="11"/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</row>
    <row r="16" spans="1:19" ht="19.5" customHeight="1">
      <c r="A16" s="33">
        <v>12</v>
      </c>
      <c r="B16" s="38" t="s">
        <v>76</v>
      </c>
      <c r="C16" s="25">
        <f t="shared" si="0"/>
        <v>0</v>
      </c>
      <c r="D16" s="26">
        <f t="shared" si="1"/>
      </c>
      <c r="E16" s="27"/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</row>
    <row r="17" spans="1:19" ht="19.5" customHeight="1">
      <c r="A17" s="32">
        <v>13</v>
      </c>
      <c r="B17" s="37" t="s">
        <v>77</v>
      </c>
      <c r="C17" s="10">
        <f t="shared" si="0"/>
        <v>180</v>
      </c>
      <c r="D17" s="22">
        <f t="shared" si="1"/>
        <v>0.24423337856173677</v>
      </c>
      <c r="E17" s="11">
        <v>7</v>
      </c>
      <c r="F17" s="11">
        <v>16</v>
      </c>
      <c r="G17" s="11">
        <v>12</v>
      </c>
      <c r="H17" s="11">
        <v>15</v>
      </c>
      <c r="I17" s="11">
        <v>7</v>
      </c>
      <c r="J17" s="11">
        <v>11</v>
      </c>
      <c r="K17" s="11">
        <v>16</v>
      </c>
      <c r="L17" s="11">
        <v>10</v>
      </c>
      <c r="M17" s="11">
        <v>12</v>
      </c>
      <c r="N17" s="11">
        <v>4</v>
      </c>
      <c r="O17" s="11">
        <v>9</v>
      </c>
      <c r="P17" s="11">
        <v>19</v>
      </c>
      <c r="Q17" s="11">
        <v>20</v>
      </c>
      <c r="R17" s="11">
        <v>9</v>
      </c>
      <c r="S17" s="11">
        <v>13</v>
      </c>
    </row>
    <row r="18" spans="1:19" ht="19.5" customHeight="1">
      <c r="A18" s="33">
        <v>14</v>
      </c>
      <c r="B18" s="38" t="s">
        <v>78</v>
      </c>
      <c r="C18" s="25">
        <f t="shared" si="0"/>
        <v>144</v>
      </c>
      <c r="D18" s="26">
        <f t="shared" si="1"/>
        <v>0.19538670284938942</v>
      </c>
      <c r="E18" s="27">
        <v>16</v>
      </c>
      <c r="F18" s="27">
        <v>6</v>
      </c>
      <c r="G18" s="27">
        <v>22</v>
      </c>
      <c r="H18" s="27">
        <v>0</v>
      </c>
      <c r="I18" s="27">
        <v>4</v>
      </c>
      <c r="J18" s="27">
        <v>3</v>
      </c>
      <c r="K18" s="27">
        <v>7</v>
      </c>
      <c r="L18" s="27">
        <v>14</v>
      </c>
      <c r="M18" s="27">
        <v>3</v>
      </c>
      <c r="N18" s="27">
        <v>4</v>
      </c>
      <c r="O18" s="27">
        <v>11</v>
      </c>
      <c r="P18" s="27">
        <v>16</v>
      </c>
      <c r="Q18" s="27">
        <v>18</v>
      </c>
      <c r="R18" s="27">
        <v>7</v>
      </c>
      <c r="S18" s="27">
        <v>13</v>
      </c>
    </row>
    <row r="19" spans="1:19" ht="19.5" customHeight="1">
      <c r="A19" s="32">
        <v>15</v>
      </c>
      <c r="B19" s="37" t="s">
        <v>79</v>
      </c>
      <c r="C19" s="10">
        <f t="shared" si="0"/>
        <v>2</v>
      </c>
      <c r="D19" s="22">
        <f t="shared" si="1"/>
        <v>0.0027137042062415195</v>
      </c>
      <c r="E19" s="11"/>
      <c r="F19" s="11">
        <v>0</v>
      </c>
      <c r="G19" s="11">
        <v>1</v>
      </c>
      <c r="H19" s="11">
        <v>0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ht="19.5" customHeight="1">
      <c r="A20" s="33">
        <v>16</v>
      </c>
      <c r="B20" s="38" t="s">
        <v>80</v>
      </c>
      <c r="C20" s="25">
        <f t="shared" si="0"/>
        <v>0</v>
      </c>
      <c r="D20" s="26">
        <f t="shared" si="1"/>
      </c>
      <c r="E20" s="27"/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</row>
    <row r="21" spans="1:19" ht="19.5" customHeight="1">
      <c r="A21" s="32">
        <v>17</v>
      </c>
      <c r="B21" s="37" t="s">
        <v>81</v>
      </c>
      <c r="C21" s="10">
        <f t="shared" si="0"/>
        <v>4</v>
      </c>
      <c r="D21" s="22">
        <f t="shared" si="1"/>
        <v>0.005427408412483039</v>
      </c>
      <c r="E21" s="11"/>
      <c r="F21" s="11">
        <v>0</v>
      </c>
      <c r="G21" s="11">
        <v>1</v>
      </c>
      <c r="H21" s="11">
        <v>0</v>
      </c>
      <c r="I21" s="11"/>
      <c r="J21" s="11">
        <v>0</v>
      </c>
      <c r="K21" s="11">
        <v>0</v>
      </c>
      <c r="L21" s="11">
        <v>1</v>
      </c>
      <c r="M21" s="11">
        <v>0</v>
      </c>
      <c r="N21" s="11">
        <v>0</v>
      </c>
      <c r="O21" s="11">
        <v>2</v>
      </c>
      <c r="P21" s="11">
        <v>0</v>
      </c>
      <c r="Q21" s="11">
        <v>0</v>
      </c>
      <c r="R21" s="11">
        <v>0</v>
      </c>
      <c r="S21" s="11">
        <v>0</v>
      </c>
    </row>
    <row r="22" spans="1:19" ht="19.5" customHeight="1">
      <c r="A22" s="33">
        <v>18</v>
      </c>
      <c r="B22" s="38"/>
      <c r="C22" s="25">
        <f t="shared" si="0"/>
        <v>0</v>
      </c>
      <c r="D22" s="26">
        <f t="shared" si="1"/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>
        <v>0</v>
      </c>
    </row>
    <row r="23" spans="1:19" ht="19.5" customHeight="1">
      <c r="A23" s="32">
        <v>19</v>
      </c>
      <c r="B23" s="37"/>
      <c r="C23" s="10">
        <f t="shared" si="0"/>
        <v>0</v>
      </c>
      <c r="D23" s="22">
        <f t="shared" si="1"/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9.5" customHeight="1">
      <c r="A24" s="33">
        <v>20</v>
      </c>
      <c r="B24" s="38"/>
      <c r="C24" s="25">
        <f t="shared" si="0"/>
        <v>0</v>
      </c>
      <c r="D24" s="26">
        <f t="shared" si="1"/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9.5" customHeight="1">
      <c r="A25" s="13"/>
      <c r="B25" s="14" t="s">
        <v>19</v>
      </c>
      <c r="C25" s="15">
        <f>SUM(C5:C24)</f>
        <v>737</v>
      </c>
      <c r="D25" s="16"/>
      <c r="E25" s="15">
        <f aca="true" t="shared" si="2" ref="E25:S25">SUM(E5:E24)</f>
        <v>48</v>
      </c>
      <c r="F25" s="15">
        <f t="shared" si="2"/>
        <v>50</v>
      </c>
      <c r="G25" s="15">
        <f t="shared" si="2"/>
        <v>80</v>
      </c>
      <c r="H25" s="15">
        <f t="shared" si="2"/>
        <v>29</v>
      </c>
      <c r="I25" s="15">
        <f t="shared" si="2"/>
        <v>25</v>
      </c>
      <c r="J25" s="15">
        <f t="shared" si="2"/>
        <v>33</v>
      </c>
      <c r="K25" s="15">
        <f t="shared" si="2"/>
        <v>57</v>
      </c>
      <c r="L25" s="15">
        <f t="shared" si="2"/>
        <v>53</v>
      </c>
      <c r="M25" s="15">
        <f t="shared" si="2"/>
        <v>37</v>
      </c>
      <c r="N25" s="15">
        <f t="shared" si="2"/>
        <v>22</v>
      </c>
      <c r="O25" s="15">
        <f t="shared" si="2"/>
        <v>48</v>
      </c>
      <c r="P25" s="15">
        <f t="shared" si="2"/>
        <v>73</v>
      </c>
      <c r="Q25" s="15">
        <f t="shared" si="2"/>
        <v>85</v>
      </c>
      <c r="R25" s="15">
        <f t="shared" si="2"/>
        <v>42</v>
      </c>
      <c r="S25" s="15">
        <f t="shared" si="2"/>
        <v>55</v>
      </c>
    </row>
  </sheetData>
  <sheetProtection/>
  <mergeCells count="4">
    <mergeCell ref="A1:S1"/>
    <mergeCell ref="A2:S2"/>
    <mergeCell ref="B3:P3"/>
    <mergeCell ref="Q3:R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RowColHeaders="0" tabSelected="1" zoomScalePageLayoutView="0" workbookViewId="0" topLeftCell="A4">
      <selection activeCell="J28" sqref="J28"/>
    </sheetView>
  </sheetViews>
  <sheetFormatPr defaultColWidth="9.140625" defaultRowHeight="12.75"/>
  <cols>
    <col min="1" max="1" width="3.140625" style="0" customWidth="1"/>
    <col min="2" max="2" width="32.7109375" style="0" customWidth="1"/>
    <col min="3" max="3" width="8.7109375" style="0" customWidth="1"/>
    <col min="4" max="4" width="6.28125" style="1" customWidth="1"/>
    <col min="5" max="19" width="6.28125" style="0" customWidth="1"/>
  </cols>
  <sheetData>
    <row r="1" spans="1:19" ht="26.25">
      <c r="A1" s="62" t="str">
        <f>LISTE!A1</f>
        <v>COMUNE DI GALATONE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36" customFormat="1" ht="18.75">
      <c r="A2" s="63" t="str">
        <f>LISTE!A2</f>
        <v>EUROPEE 2014 - IV CIRCOSCRIZIONE ITALIA MERIDIONALE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49" customFormat="1" ht="24.75" customHeight="1">
      <c r="A3" s="47">
        <f>LISTE!A8</f>
        <v>3</v>
      </c>
      <c r="B3" s="66" t="str">
        <f>LISTE!B8</f>
        <v>Forza Italia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4" t="str">
        <f>LISTE!L4</f>
        <v>ELETTORI:</v>
      </c>
      <c r="R3" s="65"/>
      <c r="S3" s="48">
        <f>LISTE!R4</f>
        <v>13521</v>
      </c>
    </row>
    <row r="4" spans="1:19" ht="12.75">
      <c r="A4" s="31" t="s">
        <v>24</v>
      </c>
      <c r="B4" s="6" t="s">
        <v>18</v>
      </c>
      <c r="C4" s="7" t="s">
        <v>0</v>
      </c>
      <c r="D4" s="8" t="s">
        <v>1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</row>
    <row r="5" spans="1:19" ht="19.5" customHeight="1">
      <c r="A5" s="32">
        <v>1</v>
      </c>
      <c r="B5" s="37" t="s">
        <v>82</v>
      </c>
      <c r="C5" s="21">
        <f aca="true" t="shared" si="0" ref="C5:C24">SUM(E5:S5)</f>
        <v>782</v>
      </c>
      <c r="D5" s="22">
        <f>IF(C5&gt;0,C5/$C$25,"")</f>
        <v>0.4782874617737003</v>
      </c>
      <c r="E5" s="23">
        <v>48</v>
      </c>
      <c r="F5" s="23">
        <v>45</v>
      </c>
      <c r="G5" s="23">
        <v>63</v>
      </c>
      <c r="H5" s="23">
        <v>30</v>
      </c>
      <c r="I5" s="23">
        <v>48</v>
      </c>
      <c r="J5" s="23">
        <v>48</v>
      </c>
      <c r="K5" s="23">
        <v>45</v>
      </c>
      <c r="L5" s="23">
        <v>56</v>
      </c>
      <c r="M5" s="23">
        <v>44</v>
      </c>
      <c r="N5" s="23">
        <v>34</v>
      </c>
      <c r="O5" s="23">
        <v>63</v>
      </c>
      <c r="P5" s="23">
        <v>62</v>
      </c>
      <c r="Q5" s="23">
        <v>48</v>
      </c>
      <c r="R5" s="23">
        <v>82</v>
      </c>
      <c r="S5" s="23">
        <v>66</v>
      </c>
    </row>
    <row r="6" spans="1:19" ht="19.5" customHeight="1">
      <c r="A6" s="33">
        <v>2</v>
      </c>
      <c r="B6" s="38" t="s">
        <v>34</v>
      </c>
      <c r="C6" s="25">
        <f t="shared" si="0"/>
        <v>484</v>
      </c>
      <c r="D6" s="26">
        <f aca="true" t="shared" si="1" ref="D6:D24">IF(C6&gt;0,C6/$C$25,"")</f>
        <v>0.2960244648318043</v>
      </c>
      <c r="E6" s="27">
        <v>26</v>
      </c>
      <c r="F6" s="27">
        <v>21</v>
      </c>
      <c r="G6" s="27">
        <v>39</v>
      </c>
      <c r="H6" s="27">
        <v>20</v>
      </c>
      <c r="I6" s="27">
        <v>33</v>
      </c>
      <c r="J6" s="27">
        <v>30</v>
      </c>
      <c r="K6" s="27">
        <v>25</v>
      </c>
      <c r="L6" s="27">
        <v>28</v>
      </c>
      <c r="M6" s="27">
        <v>26</v>
      </c>
      <c r="N6" s="27">
        <v>16</v>
      </c>
      <c r="O6" s="27">
        <v>43</v>
      </c>
      <c r="P6" s="27">
        <v>37</v>
      </c>
      <c r="Q6" s="27">
        <v>26</v>
      </c>
      <c r="R6" s="27">
        <v>63</v>
      </c>
      <c r="S6" s="27">
        <v>51</v>
      </c>
    </row>
    <row r="7" spans="1:19" ht="19.5" customHeight="1">
      <c r="A7" s="32">
        <v>3</v>
      </c>
      <c r="B7" s="39" t="s">
        <v>36</v>
      </c>
      <c r="C7" s="10">
        <f t="shared" si="0"/>
        <v>7</v>
      </c>
      <c r="D7" s="22">
        <f t="shared" si="1"/>
        <v>0.004281345565749235</v>
      </c>
      <c r="E7" s="11">
        <v>0</v>
      </c>
      <c r="F7" s="11">
        <v>0</v>
      </c>
      <c r="G7" s="11">
        <v>2</v>
      </c>
      <c r="H7" s="11">
        <v>0</v>
      </c>
      <c r="I7" s="11">
        <v>0</v>
      </c>
      <c r="J7" s="11">
        <v>1</v>
      </c>
      <c r="K7" s="11">
        <v>1</v>
      </c>
      <c r="L7" s="11">
        <v>0</v>
      </c>
      <c r="M7" s="11">
        <v>0</v>
      </c>
      <c r="N7" s="11">
        <v>0</v>
      </c>
      <c r="O7" s="12">
        <v>0</v>
      </c>
      <c r="P7" s="11">
        <v>0</v>
      </c>
      <c r="Q7" s="11">
        <v>1</v>
      </c>
      <c r="R7" s="11">
        <v>2</v>
      </c>
      <c r="S7" s="11">
        <v>0</v>
      </c>
    </row>
    <row r="8" spans="1:19" ht="19.5" customHeight="1">
      <c r="A8" s="33">
        <v>4</v>
      </c>
      <c r="B8" s="38" t="s">
        <v>37</v>
      </c>
      <c r="C8" s="25">
        <f t="shared" si="0"/>
        <v>28</v>
      </c>
      <c r="D8" s="26">
        <f t="shared" si="1"/>
        <v>0.01712538226299694</v>
      </c>
      <c r="E8" s="27">
        <v>4</v>
      </c>
      <c r="F8" s="27">
        <v>2</v>
      </c>
      <c r="G8" s="27">
        <v>2</v>
      </c>
      <c r="H8" s="27">
        <v>0</v>
      </c>
      <c r="I8" s="27">
        <v>0</v>
      </c>
      <c r="J8" s="27">
        <v>0</v>
      </c>
      <c r="K8" s="27">
        <v>2</v>
      </c>
      <c r="L8" s="27">
        <v>6</v>
      </c>
      <c r="M8" s="27">
        <v>2</v>
      </c>
      <c r="N8" s="27">
        <v>1</v>
      </c>
      <c r="O8" s="27">
        <v>4</v>
      </c>
      <c r="P8" s="27">
        <v>3</v>
      </c>
      <c r="Q8" s="27">
        <v>2</v>
      </c>
      <c r="R8" s="27">
        <v>0</v>
      </c>
      <c r="S8" s="27">
        <v>0</v>
      </c>
    </row>
    <row r="9" spans="1:19" ht="19.5" customHeight="1">
      <c r="A9" s="32">
        <v>5</v>
      </c>
      <c r="B9" s="40" t="s">
        <v>38</v>
      </c>
      <c r="C9" s="10">
        <f t="shared" si="0"/>
        <v>1</v>
      </c>
      <c r="D9" s="22">
        <f t="shared" si="1"/>
        <v>0.0006116207951070336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19.5" customHeight="1">
      <c r="A10" s="33">
        <v>6</v>
      </c>
      <c r="B10" s="38" t="s">
        <v>83</v>
      </c>
      <c r="C10" s="25">
        <f t="shared" si="0"/>
        <v>97</v>
      </c>
      <c r="D10" s="26">
        <f t="shared" si="1"/>
        <v>0.05932721712538226</v>
      </c>
      <c r="E10" s="27">
        <v>9</v>
      </c>
      <c r="F10" s="27">
        <v>6</v>
      </c>
      <c r="G10" s="27">
        <v>14</v>
      </c>
      <c r="H10" s="27">
        <v>3</v>
      </c>
      <c r="I10" s="27">
        <v>5</v>
      </c>
      <c r="J10" s="27">
        <v>3</v>
      </c>
      <c r="K10" s="27">
        <v>9</v>
      </c>
      <c r="L10" s="27">
        <v>11</v>
      </c>
      <c r="M10" s="27">
        <v>5</v>
      </c>
      <c r="N10" s="27">
        <v>3</v>
      </c>
      <c r="O10" s="27">
        <v>4</v>
      </c>
      <c r="P10" s="27">
        <v>6</v>
      </c>
      <c r="Q10" s="27">
        <v>5</v>
      </c>
      <c r="R10" s="27">
        <v>10</v>
      </c>
      <c r="S10" s="27">
        <v>4</v>
      </c>
    </row>
    <row r="11" spans="1:19" ht="19.5" customHeight="1">
      <c r="A11" s="32">
        <v>7</v>
      </c>
      <c r="B11" s="39" t="s">
        <v>84</v>
      </c>
      <c r="C11" s="10">
        <f t="shared" si="0"/>
        <v>16</v>
      </c>
      <c r="D11" s="22">
        <f t="shared" si="1"/>
        <v>0.009785932721712538</v>
      </c>
      <c r="E11" s="11">
        <v>1</v>
      </c>
      <c r="F11" s="11">
        <v>0</v>
      </c>
      <c r="G11" s="11">
        <v>0</v>
      </c>
      <c r="H11" s="11">
        <v>1</v>
      </c>
      <c r="I11" s="11">
        <v>2</v>
      </c>
      <c r="J11" s="11">
        <v>4</v>
      </c>
      <c r="K11" s="11">
        <v>0</v>
      </c>
      <c r="L11" s="11">
        <v>0</v>
      </c>
      <c r="M11" s="11">
        <v>2</v>
      </c>
      <c r="N11" s="11">
        <v>0</v>
      </c>
      <c r="O11" s="11">
        <v>3</v>
      </c>
      <c r="P11" s="11">
        <v>2</v>
      </c>
      <c r="Q11" s="11">
        <v>0</v>
      </c>
      <c r="R11" s="11">
        <v>1</v>
      </c>
      <c r="S11" s="11">
        <v>0</v>
      </c>
    </row>
    <row r="12" spans="1:19" ht="19.5" customHeight="1">
      <c r="A12" s="33">
        <v>8</v>
      </c>
      <c r="B12" s="38" t="s">
        <v>85</v>
      </c>
      <c r="C12" s="25">
        <f t="shared" si="0"/>
        <v>1</v>
      </c>
      <c r="D12" s="26">
        <f t="shared" si="1"/>
        <v>0.0006116207951070336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1</v>
      </c>
      <c r="S12" s="27">
        <v>0</v>
      </c>
    </row>
    <row r="13" spans="1:19" ht="19.5" customHeight="1">
      <c r="A13" s="32">
        <v>9</v>
      </c>
      <c r="B13" s="41" t="s">
        <v>86</v>
      </c>
      <c r="C13" s="10">
        <f t="shared" si="0"/>
        <v>2</v>
      </c>
      <c r="D13" s="22">
        <f t="shared" si="1"/>
        <v>0.0012232415902140672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</v>
      </c>
      <c r="K13" s="11">
        <v>0</v>
      </c>
      <c r="L13" s="11">
        <v>1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9.5" customHeight="1">
      <c r="A14" s="33">
        <v>10</v>
      </c>
      <c r="B14" s="38" t="s">
        <v>87</v>
      </c>
      <c r="C14" s="25">
        <f t="shared" si="0"/>
        <v>3</v>
      </c>
      <c r="D14" s="26">
        <f t="shared" si="1"/>
        <v>0.001834862385321101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  <c r="J14" s="27">
        <v>1</v>
      </c>
      <c r="K14" s="27">
        <v>1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</row>
    <row r="15" spans="1:19" ht="19.5" customHeight="1">
      <c r="A15" s="32">
        <v>11</v>
      </c>
      <c r="B15" s="37" t="s">
        <v>88</v>
      </c>
      <c r="C15" s="10">
        <f t="shared" si="0"/>
        <v>0</v>
      </c>
      <c r="D15" s="22">
        <f t="shared" si="1"/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</row>
    <row r="16" spans="1:19" ht="19.5" customHeight="1">
      <c r="A16" s="33">
        <v>12</v>
      </c>
      <c r="B16" s="38" t="s">
        <v>89</v>
      </c>
      <c r="C16" s="25">
        <f t="shared" si="0"/>
        <v>195</v>
      </c>
      <c r="D16" s="26">
        <f t="shared" si="1"/>
        <v>0.11926605504587157</v>
      </c>
      <c r="E16" s="27">
        <v>8</v>
      </c>
      <c r="F16" s="27">
        <v>9</v>
      </c>
      <c r="G16" s="27">
        <v>20</v>
      </c>
      <c r="H16" s="27">
        <v>6</v>
      </c>
      <c r="I16" s="27">
        <v>7</v>
      </c>
      <c r="J16" s="27">
        <v>18</v>
      </c>
      <c r="K16" s="27">
        <v>14</v>
      </c>
      <c r="L16" s="27">
        <v>8</v>
      </c>
      <c r="M16" s="27">
        <v>24</v>
      </c>
      <c r="N16" s="27">
        <v>10</v>
      </c>
      <c r="O16" s="27">
        <v>14</v>
      </c>
      <c r="P16" s="27">
        <v>8</v>
      </c>
      <c r="Q16" s="27">
        <v>7</v>
      </c>
      <c r="R16" s="27">
        <v>28</v>
      </c>
      <c r="S16" s="27">
        <v>14</v>
      </c>
    </row>
    <row r="17" spans="1:19" ht="19.5" customHeight="1">
      <c r="A17" s="32">
        <v>13</v>
      </c>
      <c r="B17" s="37" t="s">
        <v>90</v>
      </c>
      <c r="C17" s="10">
        <f t="shared" si="0"/>
        <v>6</v>
      </c>
      <c r="D17" s="22">
        <f t="shared" si="1"/>
        <v>0.003669724770642202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1</v>
      </c>
      <c r="K17" s="11">
        <v>2</v>
      </c>
      <c r="L17" s="11">
        <v>0</v>
      </c>
      <c r="M17" s="11">
        <v>0</v>
      </c>
      <c r="N17" s="11">
        <v>0</v>
      </c>
      <c r="O17" s="11">
        <v>1</v>
      </c>
      <c r="P17" s="11">
        <v>0</v>
      </c>
      <c r="Q17" s="11">
        <v>0</v>
      </c>
      <c r="R17" s="11">
        <v>0</v>
      </c>
      <c r="S17" s="11">
        <v>1</v>
      </c>
    </row>
    <row r="18" spans="1:19" ht="19.5" customHeight="1">
      <c r="A18" s="33">
        <v>14</v>
      </c>
      <c r="B18" s="38" t="s">
        <v>91</v>
      </c>
      <c r="C18" s="25">
        <f t="shared" si="0"/>
        <v>2</v>
      </c>
      <c r="D18" s="26">
        <f t="shared" si="1"/>
        <v>0.0012232415902140672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2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</row>
    <row r="19" spans="1:19" ht="19.5" customHeight="1">
      <c r="A19" s="32">
        <v>15</v>
      </c>
      <c r="B19" s="37" t="s">
        <v>92</v>
      </c>
      <c r="C19" s="10">
        <f t="shared" si="0"/>
        <v>6</v>
      </c>
      <c r="D19" s="22">
        <f t="shared" si="1"/>
        <v>0.003669724770642202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</v>
      </c>
      <c r="M19" s="11">
        <v>2</v>
      </c>
      <c r="N19" s="11">
        <v>0</v>
      </c>
      <c r="O19" s="11">
        <v>0</v>
      </c>
      <c r="P19" s="11">
        <v>0</v>
      </c>
      <c r="Q19" s="11">
        <v>0</v>
      </c>
      <c r="R19" s="11">
        <v>3</v>
      </c>
      <c r="S19" s="11">
        <v>0</v>
      </c>
    </row>
    <row r="20" spans="1:19" ht="19.5" customHeight="1">
      <c r="A20" s="33">
        <v>16</v>
      </c>
      <c r="B20" s="38" t="s">
        <v>93</v>
      </c>
      <c r="C20" s="25">
        <f t="shared" si="0"/>
        <v>4</v>
      </c>
      <c r="D20" s="26">
        <f t="shared" si="1"/>
        <v>0.0024464831804281344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1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3</v>
      </c>
    </row>
    <row r="21" spans="1:19" ht="19.5" customHeight="1">
      <c r="A21" s="32">
        <v>17</v>
      </c>
      <c r="B21" s="37" t="s">
        <v>94</v>
      </c>
      <c r="C21" s="10">
        <f t="shared" si="0"/>
        <v>1</v>
      </c>
      <c r="D21" s="22">
        <f t="shared" si="1"/>
        <v>0.0006116207951070336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1</v>
      </c>
    </row>
    <row r="22" spans="1:19" ht="19.5" customHeight="1">
      <c r="A22" s="33">
        <v>18</v>
      </c>
      <c r="B22" s="38"/>
      <c r="C22" s="25">
        <f t="shared" si="0"/>
        <v>0</v>
      </c>
      <c r="D22" s="26">
        <f t="shared" si="1"/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9.5" customHeight="1">
      <c r="A23" s="32">
        <v>19</v>
      </c>
      <c r="B23" s="37"/>
      <c r="C23" s="10">
        <f t="shared" si="0"/>
        <v>0</v>
      </c>
      <c r="D23" s="22">
        <f t="shared" si="1"/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9.5" customHeight="1">
      <c r="A24" s="33">
        <v>20</v>
      </c>
      <c r="B24" s="38"/>
      <c r="C24" s="25">
        <f t="shared" si="0"/>
        <v>0</v>
      </c>
      <c r="D24" s="26">
        <f t="shared" si="1"/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9.5" customHeight="1">
      <c r="A25" s="13"/>
      <c r="B25" s="14" t="s">
        <v>19</v>
      </c>
      <c r="C25" s="15">
        <f>SUM(C5:C24)</f>
        <v>1635</v>
      </c>
      <c r="D25" s="16"/>
      <c r="E25" s="15">
        <f aca="true" t="shared" si="2" ref="E25:S25">SUM(E5:E24)</f>
        <v>97</v>
      </c>
      <c r="F25" s="15">
        <f t="shared" si="2"/>
        <v>83</v>
      </c>
      <c r="G25" s="15">
        <f t="shared" si="2"/>
        <v>140</v>
      </c>
      <c r="H25" s="15">
        <f t="shared" si="2"/>
        <v>60</v>
      </c>
      <c r="I25" s="15">
        <f t="shared" si="2"/>
        <v>97</v>
      </c>
      <c r="J25" s="15">
        <f t="shared" si="2"/>
        <v>107</v>
      </c>
      <c r="K25" s="15">
        <f t="shared" si="2"/>
        <v>99</v>
      </c>
      <c r="L25" s="15">
        <f t="shared" si="2"/>
        <v>114</v>
      </c>
      <c r="M25" s="15">
        <f t="shared" si="2"/>
        <v>105</v>
      </c>
      <c r="N25" s="15">
        <f t="shared" si="2"/>
        <v>64</v>
      </c>
      <c r="O25" s="15">
        <f t="shared" si="2"/>
        <v>132</v>
      </c>
      <c r="P25" s="15">
        <f t="shared" si="2"/>
        <v>118</v>
      </c>
      <c r="Q25" s="15">
        <f t="shared" si="2"/>
        <v>89</v>
      </c>
      <c r="R25" s="15">
        <f t="shared" si="2"/>
        <v>190</v>
      </c>
      <c r="S25" s="15">
        <f t="shared" si="2"/>
        <v>140</v>
      </c>
    </row>
  </sheetData>
  <sheetProtection sheet="1" objects="1" scenarios="1"/>
  <mergeCells count="4">
    <mergeCell ref="A1:S1"/>
    <mergeCell ref="A2:S2"/>
    <mergeCell ref="B3:P3"/>
    <mergeCell ref="Q3:R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RowColHeaders="0" zoomScalePageLayoutView="0" workbookViewId="0" topLeftCell="A4">
      <selection activeCell="S22" sqref="S22"/>
    </sheetView>
  </sheetViews>
  <sheetFormatPr defaultColWidth="9.140625" defaultRowHeight="12.75"/>
  <cols>
    <col min="1" max="1" width="3.140625" style="0" customWidth="1"/>
    <col min="2" max="2" width="32.7109375" style="0" customWidth="1"/>
    <col min="3" max="3" width="8.7109375" style="0" customWidth="1"/>
    <col min="4" max="4" width="6.28125" style="1" customWidth="1"/>
    <col min="5" max="19" width="6.28125" style="0" customWidth="1"/>
  </cols>
  <sheetData>
    <row r="1" spans="1:19" ht="26.25">
      <c r="A1" s="62" t="str">
        <f>LISTE!A1</f>
        <v>COMUNE DI GALATONE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36" customFormat="1" ht="18.75">
      <c r="A2" s="63" t="str">
        <f>LISTE!A2</f>
        <v>EUROPEE 2014 - IV CIRCOSCRIZIONE ITALIA MERIDIONALE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49" customFormat="1" ht="24.75" customHeight="1">
      <c r="A3" s="47">
        <f>LISTE!A9</f>
        <v>4</v>
      </c>
      <c r="B3" s="66" t="str">
        <f>LISTE!B9</f>
        <v>Fratelli d'Italia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4" t="str">
        <f>LISTE!L4</f>
        <v>ELETTORI:</v>
      </c>
      <c r="R3" s="65"/>
      <c r="S3" s="48">
        <f>LISTE!R4</f>
        <v>13521</v>
      </c>
    </row>
    <row r="4" spans="1:19" ht="12.75">
      <c r="A4" s="31" t="s">
        <v>24</v>
      </c>
      <c r="B4" s="6" t="s">
        <v>18</v>
      </c>
      <c r="C4" s="7" t="s">
        <v>0</v>
      </c>
      <c r="D4" s="8" t="s">
        <v>1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</row>
    <row r="5" spans="1:19" ht="19.5" customHeight="1">
      <c r="A5" s="32">
        <v>1</v>
      </c>
      <c r="B5" s="37" t="s">
        <v>95</v>
      </c>
      <c r="C5" s="21">
        <f aca="true" t="shared" si="0" ref="C5:C24">SUM(E5:S5)</f>
        <v>201</v>
      </c>
      <c r="D5" s="22">
        <f>IF(C5&gt;0,C5/$C$25,"")</f>
        <v>0.2697986577181208</v>
      </c>
      <c r="E5" s="23">
        <v>19</v>
      </c>
      <c r="F5" s="23">
        <v>10</v>
      </c>
      <c r="G5" s="23">
        <v>11</v>
      </c>
      <c r="H5" s="23">
        <v>27</v>
      </c>
      <c r="I5" s="23">
        <v>11</v>
      </c>
      <c r="J5" s="23">
        <v>13</v>
      </c>
      <c r="K5" s="23">
        <v>18</v>
      </c>
      <c r="L5" s="23">
        <v>21</v>
      </c>
      <c r="M5" s="23">
        <v>9</v>
      </c>
      <c r="N5" s="23">
        <v>8</v>
      </c>
      <c r="O5" s="23">
        <v>15</v>
      </c>
      <c r="P5" s="23">
        <v>4</v>
      </c>
      <c r="Q5" s="23">
        <v>8</v>
      </c>
      <c r="R5" s="23">
        <v>11</v>
      </c>
      <c r="S5" s="23">
        <v>16</v>
      </c>
    </row>
    <row r="6" spans="1:19" ht="19.5" customHeight="1">
      <c r="A6" s="33">
        <v>2</v>
      </c>
      <c r="B6" s="38" t="s">
        <v>96</v>
      </c>
      <c r="C6" s="25">
        <f t="shared" si="0"/>
        <v>256</v>
      </c>
      <c r="D6" s="26">
        <f aca="true" t="shared" si="1" ref="D6:D24">IF(C6&gt;0,C6/$C$25,"")</f>
        <v>0.3436241610738255</v>
      </c>
      <c r="E6" s="27">
        <v>28</v>
      </c>
      <c r="F6" s="27">
        <v>15</v>
      </c>
      <c r="G6" s="27">
        <v>13</v>
      </c>
      <c r="H6" s="27">
        <v>23</v>
      </c>
      <c r="I6" s="27">
        <v>13</v>
      </c>
      <c r="J6" s="27">
        <v>12</v>
      </c>
      <c r="K6" s="27">
        <v>27</v>
      </c>
      <c r="L6" s="27">
        <v>21</v>
      </c>
      <c r="M6" s="27">
        <v>21</v>
      </c>
      <c r="N6" s="27">
        <v>12</v>
      </c>
      <c r="O6" s="27">
        <v>28</v>
      </c>
      <c r="P6" s="27">
        <v>6</v>
      </c>
      <c r="Q6" s="27">
        <v>7</v>
      </c>
      <c r="R6" s="27">
        <v>11</v>
      </c>
      <c r="S6" s="27">
        <v>19</v>
      </c>
    </row>
    <row r="7" spans="1:19" ht="19.5" customHeight="1">
      <c r="A7" s="32">
        <v>3</v>
      </c>
      <c r="B7" s="39" t="s">
        <v>97</v>
      </c>
      <c r="C7" s="10">
        <f t="shared" si="0"/>
        <v>1</v>
      </c>
      <c r="D7" s="22">
        <f t="shared" si="1"/>
        <v>0.0013422818791946308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v>1</v>
      </c>
      <c r="P7" s="11">
        <v>0</v>
      </c>
      <c r="Q7" s="11">
        <v>0</v>
      </c>
      <c r="R7" s="11">
        <v>0</v>
      </c>
      <c r="S7" s="11">
        <v>0</v>
      </c>
    </row>
    <row r="8" spans="1:19" ht="19.5" customHeight="1">
      <c r="A8" s="33">
        <v>4</v>
      </c>
      <c r="B8" s="38" t="s">
        <v>98</v>
      </c>
      <c r="C8" s="25">
        <f t="shared" si="0"/>
        <v>0</v>
      </c>
      <c r="D8" s="26">
        <f t="shared" si="1"/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</row>
    <row r="9" spans="1:19" ht="19.5" customHeight="1">
      <c r="A9" s="32">
        <v>5</v>
      </c>
      <c r="B9" s="40" t="s">
        <v>99</v>
      </c>
      <c r="C9" s="10">
        <f t="shared" si="0"/>
        <v>0</v>
      </c>
      <c r="D9" s="22">
        <f t="shared" si="1"/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19.5" customHeight="1">
      <c r="A10" s="33">
        <v>6</v>
      </c>
      <c r="B10" s="38" t="s">
        <v>100</v>
      </c>
      <c r="C10" s="25">
        <f t="shared" si="0"/>
        <v>104</v>
      </c>
      <c r="D10" s="26">
        <f t="shared" si="1"/>
        <v>0.1395973154362416</v>
      </c>
      <c r="E10" s="27">
        <v>15</v>
      </c>
      <c r="F10" s="27">
        <v>6</v>
      </c>
      <c r="G10" s="27">
        <v>7</v>
      </c>
      <c r="H10" s="27">
        <v>1</v>
      </c>
      <c r="I10" s="27">
        <v>2</v>
      </c>
      <c r="J10" s="27">
        <v>6</v>
      </c>
      <c r="K10" s="27">
        <v>10</v>
      </c>
      <c r="L10" s="27">
        <v>6</v>
      </c>
      <c r="M10" s="27">
        <v>13</v>
      </c>
      <c r="N10" s="27">
        <v>9</v>
      </c>
      <c r="O10" s="27">
        <v>16</v>
      </c>
      <c r="P10" s="27">
        <v>1</v>
      </c>
      <c r="Q10" s="27">
        <v>2</v>
      </c>
      <c r="R10" s="27">
        <v>7</v>
      </c>
      <c r="S10" s="27">
        <v>3</v>
      </c>
    </row>
    <row r="11" spans="1:19" ht="19.5" customHeight="1">
      <c r="A11" s="32">
        <v>7</v>
      </c>
      <c r="B11" s="39" t="s">
        <v>101</v>
      </c>
      <c r="C11" s="10">
        <f t="shared" si="0"/>
        <v>12</v>
      </c>
      <c r="D11" s="22">
        <f t="shared" si="1"/>
        <v>0.016107382550335572</v>
      </c>
      <c r="E11" s="11">
        <v>2</v>
      </c>
      <c r="F11" s="11">
        <v>0</v>
      </c>
      <c r="G11" s="11">
        <v>1</v>
      </c>
      <c r="H11" s="11">
        <v>3</v>
      </c>
      <c r="I11" s="11">
        <v>0</v>
      </c>
      <c r="J11" s="11">
        <v>0</v>
      </c>
      <c r="K11" s="11">
        <v>0</v>
      </c>
      <c r="L11" s="11">
        <v>1</v>
      </c>
      <c r="M11" s="11">
        <v>0</v>
      </c>
      <c r="N11" s="11">
        <v>0</v>
      </c>
      <c r="O11" s="11">
        <v>1</v>
      </c>
      <c r="P11" s="11">
        <v>0</v>
      </c>
      <c r="Q11" s="11">
        <v>0</v>
      </c>
      <c r="R11" s="11">
        <v>4</v>
      </c>
      <c r="S11" s="11">
        <v>0</v>
      </c>
    </row>
    <row r="12" spans="1:19" ht="19.5" customHeight="1">
      <c r="A12" s="33">
        <v>8</v>
      </c>
      <c r="B12" s="38" t="s">
        <v>102</v>
      </c>
      <c r="C12" s="25">
        <f t="shared" si="0"/>
        <v>16</v>
      </c>
      <c r="D12" s="26">
        <f t="shared" si="1"/>
        <v>0.021476510067114093</v>
      </c>
      <c r="E12" s="27">
        <v>2</v>
      </c>
      <c r="F12" s="27">
        <v>3</v>
      </c>
      <c r="G12" s="27">
        <v>3</v>
      </c>
      <c r="H12" s="27">
        <v>0</v>
      </c>
      <c r="I12" s="27">
        <v>0</v>
      </c>
      <c r="J12" s="27">
        <v>1</v>
      </c>
      <c r="K12" s="27">
        <v>2</v>
      </c>
      <c r="L12" s="27">
        <v>0</v>
      </c>
      <c r="M12" s="27">
        <v>0</v>
      </c>
      <c r="N12" s="27">
        <v>1</v>
      </c>
      <c r="O12" s="27">
        <v>2</v>
      </c>
      <c r="P12" s="27">
        <v>0</v>
      </c>
      <c r="Q12" s="27">
        <v>0</v>
      </c>
      <c r="R12" s="27">
        <v>0</v>
      </c>
      <c r="S12" s="27">
        <v>2</v>
      </c>
    </row>
    <row r="13" spans="1:19" ht="19.5" customHeight="1">
      <c r="A13" s="32">
        <v>9</v>
      </c>
      <c r="B13" s="41" t="s">
        <v>103</v>
      </c>
      <c r="C13" s="10">
        <f t="shared" si="0"/>
        <v>0</v>
      </c>
      <c r="D13" s="22">
        <f t="shared" si="1"/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9.5" customHeight="1">
      <c r="A14" s="33">
        <v>10</v>
      </c>
      <c r="B14" s="38" t="s">
        <v>104</v>
      </c>
      <c r="C14" s="25">
        <f t="shared" si="0"/>
        <v>24</v>
      </c>
      <c r="D14" s="26">
        <f t="shared" si="1"/>
        <v>0.032214765100671144</v>
      </c>
      <c r="E14" s="27">
        <v>1</v>
      </c>
      <c r="F14" s="27">
        <v>0</v>
      </c>
      <c r="G14" s="27">
        <v>1</v>
      </c>
      <c r="H14" s="27">
        <v>4</v>
      </c>
      <c r="I14" s="27">
        <v>16</v>
      </c>
      <c r="J14" s="27">
        <v>0</v>
      </c>
      <c r="K14" s="27">
        <v>2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</row>
    <row r="15" spans="1:19" ht="19.5" customHeight="1">
      <c r="A15" s="32">
        <v>11</v>
      </c>
      <c r="B15" s="37" t="s">
        <v>105</v>
      </c>
      <c r="C15" s="10">
        <f t="shared" si="0"/>
        <v>113</v>
      </c>
      <c r="D15" s="22">
        <f t="shared" si="1"/>
        <v>0.15167785234899328</v>
      </c>
      <c r="E15" s="11">
        <v>8</v>
      </c>
      <c r="F15" s="11">
        <v>4</v>
      </c>
      <c r="G15" s="11">
        <v>4</v>
      </c>
      <c r="H15" s="11">
        <v>19</v>
      </c>
      <c r="I15" s="11">
        <v>8</v>
      </c>
      <c r="J15" s="11">
        <v>5</v>
      </c>
      <c r="K15" s="11">
        <v>14</v>
      </c>
      <c r="L15" s="11">
        <v>10</v>
      </c>
      <c r="M15" s="11">
        <v>6</v>
      </c>
      <c r="N15" s="11">
        <v>3</v>
      </c>
      <c r="O15" s="11">
        <v>10</v>
      </c>
      <c r="P15" s="11">
        <v>3</v>
      </c>
      <c r="Q15" s="11">
        <v>4</v>
      </c>
      <c r="R15" s="11">
        <v>4</v>
      </c>
      <c r="S15" s="11">
        <v>11</v>
      </c>
    </row>
    <row r="16" spans="1:19" ht="19.5" customHeight="1">
      <c r="A16" s="33">
        <v>12</v>
      </c>
      <c r="B16" s="38" t="s">
        <v>106</v>
      </c>
      <c r="C16" s="25">
        <f t="shared" si="0"/>
        <v>16</v>
      </c>
      <c r="D16" s="26">
        <f t="shared" si="1"/>
        <v>0.021476510067114093</v>
      </c>
      <c r="E16" s="27">
        <v>1</v>
      </c>
      <c r="F16" s="27">
        <v>0</v>
      </c>
      <c r="G16" s="27">
        <v>0</v>
      </c>
      <c r="H16" s="27">
        <v>5</v>
      </c>
      <c r="I16" s="27">
        <v>0</v>
      </c>
      <c r="J16" s="27">
        <v>0</v>
      </c>
      <c r="K16" s="27">
        <v>1</v>
      </c>
      <c r="L16" s="27">
        <v>1</v>
      </c>
      <c r="M16" s="27">
        <v>0</v>
      </c>
      <c r="N16" s="27">
        <v>2</v>
      </c>
      <c r="O16" s="27">
        <v>2</v>
      </c>
      <c r="P16" s="27">
        <v>0</v>
      </c>
      <c r="Q16" s="27">
        <v>0</v>
      </c>
      <c r="R16" s="27">
        <v>4</v>
      </c>
      <c r="S16" s="27">
        <v>0</v>
      </c>
    </row>
    <row r="17" spans="1:19" ht="19.5" customHeight="1">
      <c r="A17" s="32">
        <v>13</v>
      </c>
      <c r="B17" s="37" t="s">
        <v>107</v>
      </c>
      <c r="C17" s="10">
        <f t="shared" si="0"/>
        <v>0</v>
      </c>
      <c r="D17" s="22">
        <f t="shared" si="1"/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ht="19.5" customHeight="1">
      <c r="A18" s="33">
        <v>14</v>
      </c>
      <c r="B18" s="38" t="s">
        <v>108</v>
      </c>
      <c r="C18" s="25">
        <f t="shared" si="0"/>
        <v>0</v>
      </c>
      <c r="D18" s="26">
        <f t="shared" si="1"/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</row>
    <row r="19" spans="1:19" ht="19.5" customHeight="1">
      <c r="A19" s="32">
        <v>15</v>
      </c>
      <c r="B19" s="37" t="s">
        <v>109</v>
      </c>
      <c r="C19" s="10">
        <f t="shared" si="0"/>
        <v>0</v>
      </c>
      <c r="D19" s="22">
        <f t="shared" si="1"/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ht="19.5" customHeight="1">
      <c r="A20" s="33">
        <v>16</v>
      </c>
      <c r="B20" s="38" t="s">
        <v>110</v>
      </c>
      <c r="C20" s="25">
        <f t="shared" si="0"/>
        <v>2</v>
      </c>
      <c r="D20" s="26">
        <f t="shared" si="1"/>
        <v>0.0026845637583892616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1</v>
      </c>
      <c r="O20" s="27">
        <v>0</v>
      </c>
      <c r="P20" s="27">
        <v>1</v>
      </c>
      <c r="Q20" s="27">
        <v>0</v>
      </c>
      <c r="R20" s="27">
        <v>0</v>
      </c>
      <c r="S20" s="27">
        <v>0</v>
      </c>
    </row>
    <row r="21" spans="1:19" ht="19.5" customHeight="1">
      <c r="A21" s="32">
        <v>17</v>
      </c>
      <c r="B21" s="37" t="s">
        <v>111</v>
      </c>
      <c r="C21" s="10">
        <f t="shared" si="0"/>
        <v>0</v>
      </c>
      <c r="D21" s="22">
        <f t="shared" si="1"/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</row>
    <row r="22" spans="1:19" ht="19.5" customHeight="1">
      <c r="A22" s="33">
        <v>18</v>
      </c>
      <c r="B22" s="38"/>
      <c r="C22" s="25">
        <f t="shared" si="0"/>
        <v>0</v>
      </c>
      <c r="D22" s="26">
        <f t="shared" si="1"/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9.5" customHeight="1">
      <c r="A23" s="32">
        <v>19</v>
      </c>
      <c r="B23" s="37"/>
      <c r="C23" s="10">
        <f t="shared" si="0"/>
        <v>0</v>
      </c>
      <c r="D23" s="22">
        <f t="shared" si="1"/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9.5" customHeight="1">
      <c r="A24" s="33">
        <v>20</v>
      </c>
      <c r="B24" s="38"/>
      <c r="C24" s="25">
        <f t="shared" si="0"/>
        <v>0</v>
      </c>
      <c r="D24" s="26">
        <f t="shared" si="1"/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9.5" customHeight="1">
      <c r="A25" s="13"/>
      <c r="B25" s="14" t="s">
        <v>19</v>
      </c>
      <c r="C25" s="15">
        <f>SUM(C5:C24)</f>
        <v>745</v>
      </c>
      <c r="D25" s="16"/>
      <c r="E25" s="15">
        <f aca="true" t="shared" si="2" ref="E25:S25">SUM(E5:E24)</f>
        <v>76</v>
      </c>
      <c r="F25" s="15">
        <f t="shared" si="2"/>
        <v>38</v>
      </c>
      <c r="G25" s="15">
        <f t="shared" si="2"/>
        <v>40</v>
      </c>
      <c r="H25" s="15">
        <f t="shared" si="2"/>
        <v>82</v>
      </c>
      <c r="I25" s="15">
        <f t="shared" si="2"/>
        <v>50</v>
      </c>
      <c r="J25" s="15">
        <f t="shared" si="2"/>
        <v>37</v>
      </c>
      <c r="K25" s="15">
        <f t="shared" si="2"/>
        <v>74</v>
      </c>
      <c r="L25" s="15">
        <f t="shared" si="2"/>
        <v>60</v>
      </c>
      <c r="M25" s="15">
        <f t="shared" si="2"/>
        <v>49</v>
      </c>
      <c r="N25" s="15">
        <f t="shared" si="2"/>
        <v>36</v>
      </c>
      <c r="O25" s="15">
        <f t="shared" si="2"/>
        <v>75</v>
      </c>
      <c r="P25" s="15">
        <f t="shared" si="2"/>
        <v>15</v>
      </c>
      <c r="Q25" s="15">
        <f t="shared" si="2"/>
        <v>21</v>
      </c>
      <c r="R25" s="15">
        <f t="shared" si="2"/>
        <v>41</v>
      </c>
      <c r="S25" s="15">
        <f t="shared" si="2"/>
        <v>51</v>
      </c>
    </row>
  </sheetData>
  <sheetProtection sheet="1" objects="1" scenarios="1"/>
  <mergeCells count="4">
    <mergeCell ref="A1:S1"/>
    <mergeCell ref="A2:S2"/>
    <mergeCell ref="B3:P3"/>
    <mergeCell ref="Q3:R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RowColHeaders="0" zoomScalePageLayoutView="0" workbookViewId="0" topLeftCell="A7">
      <selection activeCell="S22" sqref="S22"/>
    </sheetView>
  </sheetViews>
  <sheetFormatPr defaultColWidth="9.140625" defaultRowHeight="12.75"/>
  <cols>
    <col min="1" max="1" width="3.140625" style="0" customWidth="1"/>
    <col min="2" max="2" width="32.7109375" style="0" customWidth="1"/>
    <col min="3" max="3" width="8.7109375" style="0" customWidth="1"/>
    <col min="4" max="4" width="6.28125" style="1" customWidth="1"/>
    <col min="5" max="19" width="6.28125" style="0" customWidth="1"/>
  </cols>
  <sheetData>
    <row r="1" spans="1:19" ht="26.25">
      <c r="A1" s="62" t="str">
        <f>LISTE!A1</f>
        <v>COMUNE DI GALATONE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36" customFormat="1" ht="18.75">
      <c r="A2" s="63" t="str">
        <f>LISTE!A2</f>
        <v>EUROPEE 2014 - IV CIRCOSCRIZIONE ITALIA MERIDIONALE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49" customFormat="1" ht="24.75" customHeight="1">
      <c r="A3" s="47">
        <f>LISTE!A10</f>
        <v>5</v>
      </c>
      <c r="B3" s="66" t="str">
        <f>LISTE!B10</f>
        <v>Movimento 5 stelle Beppegrillo.it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4" t="str">
        <f>LISTE!L4</f>
        <v>ELETTORI:</v>
      </c>
      <c r="R3" s="65"/>
      <c r="S3" s="48">
        <f>LISTE!R4</f>
        <v>13521</v>
      </c>
    </row>
    <row r="4" spans="1:19" ht="12.75">
      <c r="A4" s="31" t="s">
        <v>24</v>
      </c>
      <c r="B4" s="6" t="s">
        <v>18</v>
      </c>
      <c r="C4" s="7" t="s">
        <v>0</v>
      </c>
      <c r="D4" s="8" t="s">
        <v>1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</row>
    <row r="5" spans="1:19" ht="19.5" customHeight="1">
      <c r="A5" s="32">
        <v>1</v>
      </c>
      <c r="B5" s="37" t="s">
        <v>112</v>
      </c>
      <c r="C5" s="21">
        <f aca="true" t="shared" si="0" ref="C5:C24">SUM(E5:S5)</f>
        <v>38</v>
      </c>
      <c r="D5" s="22">
        <f>IF(C5&gt;0,C5/$C$25,"")</f>
        <v>0.04051172707889126</v>
      </c>
      <c r="E5" s="23">
        <v>5</v>
      </c>
      <c r="F5" s="23">
        <v>5</v>
      </c>
      <c r="G5" s="23">
        <v>4</v>
      </c>
      <c r="H5" s="23">
        <v>1</v>
      </c>
      <c r="I5" s="23">
        <v>0</v>
      </c>
      <c r="J5" s="23">
        <v>2</v>
      </c>
      <c r="K5" s="23">
        <v>0</v>
      </c>
      <c r="L5" s="23">
        <v>1</v>
      </c>
      <c r="M5" s="23">
        <v>3</v>
      </c>
      <c r="N5" s="23">
        <v>2</v>
      </c>
      <c r="O5" s="23">
        <v>5</v>
      </c>
      <c r="P5" s="23">
        <v>4</v>
      </c>
      <c r="Q5" s="23">
        <v>4</v>
      </c>
      <c r="R5" s="23">
        <v>1</v>
      </c>
      <c r="S5" s="23">
        <v>1</v>
      </c>
    </row>
    <row r="6" spans="1:19" ht="19.5" customHeight="1">
      <c r="A6" s="33">
        <v>2</v>
      </c>
      <c r="B6" s="38" t="s">
        <v>113</v>
      </c>
      <c r="C6" s="25">
        <f t="shared" si="0"/>
        <v>18</v>
      </c>
      <c r="D6" s="26">
        <f aca="true" t="shared" si="1" ref="D6:D24">IF(C6&gt;0,C6/$C$25,"")</f>
        <v>0.019189765458422176</v>
      </c>
      <c r="E6" s="27">
        <v>1</v>
      </c>
      <c r="F6" s="27">
        <v>1</v>
      </c>
      <c r="G6" s="27">
        <v>1</v>
      </c>
      <c r="H6" s="27">
        <v>1</v>
      </c>
      <c r="I6" s="27">
        <v>0</v>
      </c>
      <c r="J6" s="27">
        <v>1</v>
      </c>
      <c r="K6" s="27">
        <v>0</v>
      </c>
      <c r="L6" s="27">
        <v>2</v>
      </c>
      <c r="M6" s="27">
        <v>2</v>
      </c>
      <c r="N6" s="27">
        <v>0</v>
      </c>
      <c r="O6" s="27">
        <v>4</v>
      </c>
      <c r="P6" s="27">
        <v>2</v>
      </c>
      <c r="Q6" s="27">
        <v>1</v>
      </c>
      <c r="R6" s="27">
        <v>1</v>
      </c>
      <c r="S6" s="27">
        <v>1</v>
      </c>
    </row>
    <row r="7" spans="1:19" ht="19.5" customHeight="1">
      <c r="A7" s="32">
        <v>3</v>
      </c>
      <c r="B7" s="39" t="s">
        <v>114</v>
      </c>
      <c r="C7" s="10">
        <f t="shared" si="0"/>
        <v>11</v>
      </c>
      <c r="D7" s="22">
        <f t="shared" si="1"/>
        <v>0.011727078891257996</v>
      </c>
      <c r="E7" s="11">
        <v>0</v>
      </c>
      <c r="F7" s="11">
        <v>0</v>
      </c>
      <c r="G7" s="11">
        <v>0</v>
      </c>
      <c r="H7" s="11">
        <v>1</v>
      </c>
      <c r="I7" s="11">
        <v>1</v>
      </c>
      <c r="J7" s="11">
        <v>0</v>
      </c>
      <c r="K7" s="11">
        <v>1</v>
      </c>
      <c r="L7" s="11">
        <v>1</v>
      </c>
      <c r="M7" s="11">
        <v>0</v>
      </c>
      <c r="N7" s="11">
        <v>0</v>
      </c>
      <c r="O7" s="12">
        <v>4</v>
      </c>
      <c r="P7" s="11">
        <v>1</v>
      </c>
      <c r="Q7" s="11">
        <v>2</v>
      </c>
      <c r="R7" s="11">
        <v>0</v>
      </c>
      <c r="S7" s="11">
        <v>0</v>
      </c>
    </row>
    <row r="8" spans="1:19" ht="19.5" customHeight="1">
      <c r="A8" s="33">
        <v>4</v>
      </c>
      <c r="B8" s="38" t="s">
        <v>115</v>
      </c>
      <c r="C8" s="25">
        <f t="shared" si="0"/>
        <v>5</v>
      </c>
      <c r="D8" s="26">
        <f t="shared" si="1"/>
        <v>0.005330490405117271</v>
      </c>
      <c r="E8" s="27">
        <v>0</v>
      </c>
      <c r="F8" s="27">
        <v>0</v>
      </c>
      <c r="G8" s="27">
        <v>0</v>
      </c>
      <c r="H8" s="27">
        <v>0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1</v>
      </c>
      <c r="P8" s="27">
        <v>1</v>
      </c>
      <c r="Q8" s="27">
        <v>2</v>
      </c>
      <c r="R8" s="27">
        <v>0</v>
      </c>
      <c r="S8" s="27">
        <v>0</v>
      </c>
    </row>
    <row r="9" spans="1:19" ht="19.5" customHeight="1">
      <c r="A9" s="32">
        <v>5</v>
      </c>
      <c r="B9" s="40" t="s">
        <v>116</v>
      </c>
      <c r="C9" s="10">
        <f t="shared" si="0"/>
        <v>3</v>
      </c>
      <c r="D9" s="22">
        <f t="shared" si="1"/>
        <v>0.0031982942430703624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1</v>
      </c>
      <c r="L9" s="11">
        <v>0</v>
      </c>
      <c r="M9" s="11">
        <v>1</v>
      </c>
      <c r="N9" s="11">
        <v>0</v>
      </c>
      <c r="O9" s="11">
        <v>1</v>
      </c>
      <c r="P9" s="11">
        <v>0</v>
      </c>
      <c r="Q9" s="11">
        <v>0</v>
      </c>
      <c r="R9" s="11">
        <v>0</v>
      </c>
      <c r="S9" s="11">
        <v>0</v>
      </c>
    </row>
    <row r="10" spans="1:19" ht="19.5" customHeight="1">
      <c r="A10" s="33">
        <v>6</v>
      </c>
      <c r="B10" s="38" t="s">
        <v>117</v>
      </c>
      <c r="C10" s="25">
        <f t="shared" si="0"/>
        <v>407</v>
      </c>
      <c r="D10" s="26">
        <f t="shared" si="1"/>
        <v>0.43390191897654584</v>
      </c>
      <c r="E10" s="27">
        <v>29</v>
      </c>
      <c r="F10" s="27">
        <v>26</v>
      </c>
      <c r="G10" s="27">
        <v>42</v>
      </c>
      <c r="H10" s="27">
        <v>21</v>
      </c>
      <c r="I10" s="27">
        <v>15</v>
      </c>
      <c r="J10" s="27">
        <v>25</v>
      </c>
      <c r="K10" s="27">
        <v>26</v>
      </c>
      <c r="L10" s="27">
        <v>29</v>
      </c>
      <c r="M10" s="27">
        <v>14</v>
      </c>
      <c r="N10" s="27">
        <v>15</v>
      </c>
      <c r="O10" s="27">
        <v>46</v>
      </c>
      <c r="P10" s="27">
        <v>15</v>
      </c>
      <c r="Q10" s="27">
        <v>29</v>
      </c>
      <c r="R10" s="27">
        <v>23</v>
      </c>
      <c r="S10" s="27">
        <v>52</v>
      </c>
    </row>
    <row r="11" spans="1:19" ht="19.5" customHeight="1">
      <c r="A11" s="32">
        <v>7</v>
      </c>
      <c r="B11" s="39" t="s">
        <v>118</v>
      </c>
      <c r="C11" s="10">
        <f t="shared" si="0"/>
        <v>1</v>
      </c>
      <c r="D11" s="22">
        <f t="shared" si="1"/>
        <v>0.0010660980810234541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</v>
      </c>
      <c r="Q11" s="11">
        <v>0</v>
      </c>
      <c r="R11" s="11">
        <v>0</v>
      </c>
      <c r="S11" s="11">
        <v>0</v>
      </c>
    </row>
    <row r="12" spans="1:19" ht="19.5" customHeight="1">
      <c r="A12" s="33">
        <v>8</v>
      </c>
      <c r="B12" s="38" t="s">
        <v>119</v>
      </c>
      <c r="C12" s="25">
        <f t="shared" si="0"/>
        <v>0</v>
      </c>
      <c r="D12" s="26">
        <f t="shared" si="1"/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19.5" customHeight="1">
      <c r="A13" s="32">
        <v>9</v>
      </c>
      <c r="B13" s="41" t="s">
        <v>120</v>
      </c>
      <c r="C13" s="10">
        <f t="shared" si="0"/>
        <v>30</v>
      </c>
      <c r="D13" s="22">
        <f t="shared" si="1"/>
        <v>0.031982942430703626</v>
      </c>
      <c r="E13" s="11">
        <v>2</v>
      </c>
      <c r="F13" s="11">
        <v>0</v>
      </c>
      <c r="G13" s="11">
        <v>3</v>
      </c>
      <c r="H13" s="11">
        <v>2</v>
      </c>
      <c r="I13" s="11">
        <v>1</v>
      </c>
      <c r="J13" s="11">
        <v>3</v>
      </c>
      <c r="K13" s="11">
        <v>2</v>
      </c>
      <c r="L13" s="11">
        <v>2</v>
      </c>
      <c r="M13" s="11">
        <v>0</v>
      </c>
      <c r="N13" s="11">
        <v>0</v>
      </c>
      <c r="O13" s="11">
        <v>2</v>
      </c>
      <c r="P13" s="11">
        <v>1</v>
      </c>
      <c r="Q13" s="11">
        <v>3</v>
      </c>
      <c r="R13" s="11">
        <v>1</v>
      </c>
      <c r="S13" s="11">
        <v>8</v>
      </c>
    </row>
    <row r="14" spans="1:19" ht="19.5" customHeight="1">
      <c r="A14" s="33">
        <v>10</v>
      </c>
      <c r="B14" s="38" t="s">
        <v>121</v>
      </c>
      <c r="C14" s="25">
        <f t="shared" si="0"/>
        <v>4</v>
      </c>
      <c r="D14" s="26">
        <f t="shared" si="1"/>
        <v>0.0042643923240938165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1</v>
      </c>
      <c r="M14" s="27">
        <v>0</v>
      </c>
      <c r="N14" s="27">
        <v>0</v>
      </c>
      <c r="O14" s="27">
        <v>3</v>
      </c>
      <c r="P14" s="27">
        <v>0</v>
      </c>
      <c r="Q14" s="27">
        <v>0</v>
      </c>
      <c r="R14" s="27">
        <v>0</v>
      </c>
      <c r="S14" s="27">
        <v>0</v>
      </c>
    </row>
    <row r="15" spans="1:19" ht="19.5" customHeight="1">
      <c r="A15" s="32">
        <v>11</v>
      </c>
      <c r="B15" s="37" t="s">
        <v>122</v>
      </c>
      <c r="C15" s="10">
        <f t="shared" si="0"/>
        <v>10</v>
      </c>
      <c r="D15" s="22">
        <f t="shared" si="1"/>
        <v>0.010660980810234541</v>
      </c>
      <c r="E15" s="11">
        <v>0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11">
        <v>0</v>
      </c>
      <c r="L15" s="11">
        <v>1</v>
      </c>
      <c r="M15" s="11">
        <v>2</v>
      </c>
      <c r="N15" s="11">
        <v>0</v>
      </c>
      <c r="O15" s="11">
        <v>1</v>
      </c>
      <c r="P15" s="11">
        <v>0</v>
      </c>
      <c r="Q15" s="11">
        <v>0</v>
      </c>
      <c r="R15" s="11">
        <v>1</v>
      </c>
      <c r="S15" s="11">
        <v>4</v>
      </c>
    </row>
    <row r="16" spans="1:19" ht="19.5" customHeight="1">
      <c r="A16" s="33">
        <v>12</v>
      </c>
      <c r="B16" s="38" t="s">
        <v>123</v>
      </c>
      <c r="C16" s="25">
        <f t="shared" si="0"/>
        <v>2</v>
      </c>
      <c r="D16" s="26">
        <f t="shared" si="1"/>
        <v>0.0021321961620469083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1</v>
      </c>
      <c r="L16" s="27">
        <v>0</v>
      </c>
      <c r="M16" s="27">
        <v>0</v>
      </c>
      <c r="N16" s="27">
        <v>0</v>
      </c>
      <c r="O16" s="27">
        <v>0</v>
      </c>
      <c r="P16" s="27">
        <v>1</v>
      </c>
      <c r="Q16" s="27">
        <v>0</v>
      </c>
      <c r="R16" s="27">
        <v>0</v>
      </c>
      <c r="S16" s="27">
        <v>0</v>
      </c>
    </row>
    <row r="17" spans="1:19" ht="19.5" customHeight="1">
      <c r="A17" s="32">
        <v>13</v>
      </c>
      <c r="B17" s="37" t="s">
        <v>124</v>
      </c>
      <c r="C17" s="10">
        <f t="shared" si="0"/>
        <v>23</v>
      </c>
      <c r="D17" s="22">
        <f t="shared" si="1"/>
        <v>0.024520255863539446</v>
      </c>
      <c r="E17" s="11">
        <v>2</v>
      </c>
      <c r="F17" s="11">
        <v>0</v>
      </c>
      <c r="G17" s="11">
        <v>3</v>
      </c>
      <c r="H17" s="11">
        <v>0</v>
      </c>
      <c r="I17" s="11">
        <v>0</v>
      </c>
      <c r="J17" s="11">
        <v>2</v>
      </c>
      <c r="K17" s="11">
        <v>2</v>
      </c>
      <c r="L17" s="11">
        <v>1</v>
      </c>
      <c r="M17" s="11">
        <v>0</v>
      </c>
      <c r="N17" s="11">
        <v>0</v>
      </c>
      <c r="O17" s="11">
        <v>5</v>
      </c>
      <c r="P17" s="11">
        <v>1</v>
      </c>
      <c r="Q17" s="11">
        <v>0</v>
      </c>
      <c r="R17" s="11">
        <v>1</v>
      </c>
      <c r="S17" s="11">
        <v>6</v>
      </c>
    </row>
    <row r="18" spans="1:19" ht="19.5" customHeight="1">
      <c r="A18" s="33">
        <v>14</v>
      </c>
      <c r="B18" s="38" t="s">
        <v>125</v>
      </c>
      <c r="C18" s="25">
        <f t="shared" si="0"/>
        <v>6</v>
      </c>
      <c r="D18" s="26">
        <f t="shared" si="1"/>
        <v>0.006396588486140725</v>
      </c>
      <c r="E18" s="27">
        <v>1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1</v>
      </c>
      <c r="P18" s="27">
        <v>0</v>
      </c>
      <c r="Q18" s="27">
        <v>0</v>
      </c>
      <c r="R18" s="27">
        <v>4</v>
      </c>
      <c r="S18" s="27">
        <v>0</v>
      </c>
    </row>
    <row r="19" spans="1:19" ht="19.5" customHeight="1">
      <c r="A19" s="32">
        <v>15</v>
      </c>
      <c r="B19" s="37" t="s">
        <v>126</v>
      </c>
      <c r="C19" s="10">
        <f t="shared" si="0"/>
        <v>7</v>
      </c>
      <c r="D19" s="22">
        <f t="shared" si="1"/>
        <v>0.007462686567164179</v>
      </c>
      <c r="E19" s="11">
        <v>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0</v>
      </c>
      <c r="O19" s="11">
        <v>1</v>
      </c>
      <c r="P19" s="11">
        <v>0</v>
      </c>
      <c r="Q19" s="11">
        <v>0</v>
      </c>
      <c r="R19" s="11">
        <v>4</v>
      </c>
      <c r="S19" s="11">
        <v>0</v>
      </c>
    </row>
    <row r="20" spans="1:19" ht="19.5" customHeight="1">
      <c r="A20" s="33">
        <v>16</v>
      </c>
      <c r="B20" s="38" t="s">
        <v>127</v>
      </c>
      <c r="C20" s="25">
        <f t="shared" si="0"/>
        <v>372</v>
      </c>
      <c r="D20" s="26">
        <f t="shared" si="1"/>
        <v>0.39658848614072495</v>
      </c>
      <c r="E20" s="27">
        <v>27</v>
      </c>
      <c r="F20" s="27">
        <v>13</v>
      </c>
      <c r="G20" s="27">
        <v>24</v>
      </c>
      <c r="H20" s="27">
        <v>21</v>
      </c>
      <c r="I20" s="27">
        <v>23</v>
      </c>
      <c r="J20" s="27">
        <v>21</v>
      </c>
      <c r="K20" s="27">
        <v>40</v>
      </c>
      <c r="L20" s="27">
        <v>18</v>
      </c>
      <c r="M20" s="27">
        <v>17</v>
      </c>
      <c r="N20" s="27">
        <v>20</v>
      </c>
      <c r="O20" s="27">
        <v>62</v>
      </c>
      <c r="P20" s="27">
        <v>17</v>
      </c>
      <c r="Q20" s="27">
        <v>20</v>
      </c>
      <c r="R20" s="27">
        <v>18</v>
      </c>
      <c r="S20" s="27">
        <v>31</v>
      </c>
    </row>
    <row r="21" spans="1:19" ht="19.5" customHeight="1">
      <c r="A21" s="32">
        <v>17</v>
      </c>
      <c r="B21" s="37" t="s">
        <v>128</v>
      </c>
      <c r="C21" s="10">
        <f t="shared" si="0"/>
        <v>1</v>
      </c>
      <c r="D21" s="22">
        <f t="shared" si="1"/>
        <v>0.0010660980810234541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0</v>
      </c>
      <c r="O21" s="11"/>
      <c r="P21" s="11">
        <v>0</v>
      </c>
      <c r="Q21" s="11">
        <v>0</v>
      </c>
      <c r="R21" s="11">
        <v>0</v>
      </c>
      <c r="S21" s="11">
        <v>0</v>
      </c>
    </row>
    <row r="22" spans="1:19" ht="19.5" customHeight="1">
      <c r="A22" s="33">
        <v>18</v>
      </c>
      <c r="B22" s="38"/>
      <c r="C22" s="25">
        <f t="shared" si="0"/>
        <v>0</v>
      </c>
      <c r="D22" s="26">
        <f t="shared" si="1"/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9.5" customHeight="1">
      <c r="A23" s="32">
        <v>19</v>
      </c>
      <c r="B23" s="37"/>
      <c r="C23" s="10">
        <f t="shared" si="0"/>
        <v>0</v>
      </c>
      <c r="D23" s="22">
        <f t="shared" si="1"/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9.5" customHeight="1">
      <c r="A24" s="33">
        <v>20</v>
      </c>
      <c r="B24" s="38"/>
      <c r="C24" s="25">
        <f t="shared" si="0"/>
        <v>0</v>
      </c>
      <c r="D24" s="26">
        <f t="shared" si="1"/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9.5" customHeight="1">
      <c r="A25" s="13"/>
      <c r="B25" s="14" t="s">
        <v>19</v>
      </c>
      <c r="C25" s="15">
        <f>SUM(C5:C24)</f>
        <v>938</v>
      </c>
      <c r="D25" s="16"/>
      <c r="E25" s="15">
        <f aca="true" t="shared" si="2" ref="E25:S25">SUM(E5:E24)</f>
        <v>68</v>
      </c>
      <c r="F25" s="15">
        <f t="shared" si="2"/>
        <v>45</v>
      </c>
      <c r="G25" s="15">
        <f t="shared" si="2"/>
        <v>77</v>
      </c>
      <c r="H25" s="15">
        <f t="shared" si="2"/>
        <v>47</v>
      </c>
      <c r="I25" s="15">
        <f t="shared" si="2"/>
        <v>42</v>
      </c>
      <c r="J25" s="15">
        <f t="shared" si="2"/>
        <v>54</v>
      </c>
      <c r="K25" s="15">
        <f t="shared" si="2"/>
        <v>73</v>
      </c>
      <c r="L25" s="15">
        <f t="shared" si="2"/>
        <v>56</v>
      </c>
      <c r="M25" s="15">
        <f t="shared" si="2"/>
        <v>41</v>
      </c>
      <c r="N25" s="15">
        <f t="shared" si="2"/>
        <v>37</v>
      </c>
      <c r="O25" s="15">
        <f t="shared" si="2"/>
        <v>136</v>
      </c>
      <c r="P25" s="15">
        <f t="shared" si="2"/>
        <v>44</v>
      </c>
      <c r="Q25" s="15">
        <f t="shared" si="2"/>
        <v>61</v>
      </c>
      <c r="R25" s="15">
        <f t="shared" si="2"/>
        <v>54</v>
      </c>
      <c r="S25" s="15">
        <f t="shared" si="2"/>
        <v>103</v>
      </c>
    </row>
  </sheetData>
  <sheetProtection sheet="1" objects="1" scenarios="1"/>
  <mergeCells count="4">
    <mergeCell ref="A1:S1"/>
    <mergeCell ref="A2:S2"/>
    <mergeCell ref="B3:P3"/>
    <mergeCell ref="Q3:R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RowColHeaders="0" zoomScalePageLayoutView="0" workbookViewId="0" topLeftCell="A1">
      <selection activeCell="S22" sqref="S22"/>
    </sheetView>
  </sheetViews>
  <sheetFormatPr defaultColWidth="9.140625" defaultRowHeight="12.75"/>
  <cols>
    <col min="1" max="1" width="3.140625" style="0" customWidth="1"/>
    <col min="2" max="2" width="32.7109375" style="0" customWidth="1"/>
    <col min="3" max="3" width="8.7109375" style="0" customWidth="1"/>
    <col min="4" max="4" width="6.28125" style="1" customWidth="1"/>
    <col min="5" max="19" width="6.28125" style="0" customWidth="1"/>
  </cols>
  <sheetData>
    <row r="1" spans="1:19" ht="26.25">
      <c r="A1" s="62" t="str">
        <f>LISTE!A1</f>
        <v>COMUNE DI GALATONE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36" customFormat="1" ht="18.75">
      <c r="A2" s="63" t="str">
        <f>LISTE!A2</f>
        <v>EUROPEE 2014 - IV CIRCOSCRIZIONE ITALIA MERIDIONALE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49" customFormat="1" ht="24.75" customHeight="1">
      <c r="A3" s="47">
        <f>LISTE!A11</f>
        <v>6</v>
      </c>
      <c r="B3" s="66" t="str">
        <f>LISTE!B11</f>
        <v>Lega nord basta euro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4" t="str">
        <f>LISTE!L4</f>
        <v>ELETTORI:</v>
      </c>
      <c r="R3" s="65"/>
      <c r="S3" s="48">
        <f>LISTE!R4</f>
        <v>13521</v>
      </c>
    </row>
    <row r="4" spans="1:19" ht="12.75">
      <c r="A4" s="31" t="s">
        <v>24</v>
      </c>
      <c r="B4" s="6" t="s">
        <v>18</v>
      </c>
      <c r="C4" s="7" t="s">
        <v>0</v>
      </c>
      <c r="D4" s="8" t="s">
        <v>1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</row>
    <row r="5" spans="1:19" ht="19.5" customHeight="1">
      <c r="A5" s="32">
        <v>1</v>
      </c>
      <c r="B5" s="37" t="s">
        <v>129</v>
      </c>
      <c r="C5" s="21">
        <f aca="true" t="shared" si="0" ref="C5:C24">SUM(E5:S5)</f>
        <v>11</v>
      </c>
      <c r="D5" s="22"/>
      <c r="E5" s="23">
        <v>0</v>
      </c>
      <c r="F5" s="23">
        <v>1</v>
      </c>
      <c r="G5" s="23">
        <v>0</v>
      </c>
      <c r="H5" s="23">
        <v>0</v>
      </c>
      <c r="I5" s="23">
        <v>0</v>
      </c>
      <c r="J5" s="23">
        <v>0</v>
      </c>
      <c r="K5" s="23">
        <v>1</v>
      </c>
      <c r="L5" s="23">
        <v>1</v>
      </c>
      <c r="M5" s="23">
        <v>1</v>
      </c>
      <c r="N5" s="23">
        <v>0</v>
      </c>
      <c r="O5" s="23">
        <v>3</v>
      </c>
      <c r="P5" s="23">
        <v>2</v>
      </c>
      <c r="Q5" s="23">
        <v>1</v>
      </c>
      <c r="R5" s="23">
        <v>0</v>
      </c>
      <c r="S5" s="23">
        <v>1</v>
      </c>
    </row>
    <row r="6" spans="1:19" ht="19.5" customHeight="1">
      <c r="A6" s="33">
        <v>2</v>
      </c>
      <c r="B6" s="38" t="s">
        <v>130</v>
      </c>
      <c r="C6" s="25">
        <f t="shared" si="0"/>
        <v>1</v>
      </c>
      <c r="D6" s="26">
        <f aca="true" t="shared" si="1" ref="D6:D24">IF(C6&gt;0,C6/$C$25,"")</f>
        <v>0.07142857142857142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1</v>
      </c>
      <c r="P6" s="27">
        <v>0</v>
      </c>
      <c r="Q6" s="27">
        <v>0</v>
      </c>
      <c r="R6" s="27">
        <v>0</v>
      </c>
      <c r="S6" s="27">
        <v>0</v>
      </c>
    </row>
    <row r="7" spans="1:19" ht="19.5" customHeight="1">
      <c r="A7" s="32">
        <v>3</v>
      </c>
      <c r="B7" s="39" t="s">
        <v>131</v>
      </c>
      <c r="C7" s="10">
        <f t="shared" si="0"/>
        <v>0</v>
      </c>
      <c r="D7" s="22">
        <f t="shared" si="1"/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v>0</v>
      </c>
      <c r="P7" s="11">
        <v>0</v>
      </c>
      <c r="Q7" s="11">
        <v>0</v>
      </c>
      <c r="R7" s="11">
        <v>0</v>
      </c>
      <c r="S7" s="11">
        <v>0</v>
      </c>
    </row>
    <row r="8" spans="1:19" ht="19.5" customHeight="1">
      <c r="A8" s="33">
        <v>4</v>
      </c>
      <c r="B8" s="38" t="s">
        <v>132</v>
      </c>
      <c r="C8" s="25">
        <f t="shared" si="0"/>
        <v>1</v>
      </c>
      <c r="D8" s="26">
        <f t="shared" si="1"/>
        <v>0.07142857142857142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1</v>
      </c>
      <c r="P8" s="27">
        <v>0</v>
      </c>
      <c r="Q8" s="27">
        <v>0</v>
      </c>
      <c r="R8" s="27">
        <v>0</v>
      </c>
      <c r="S8" s="27">
        <v>0</v>
      </c>
    </row>
    <row r="9" spans="1:19" ht="19.5" customHeight="1">
      <c r="A9" s="32">
        <v>5</v>
      </c>
      <c r="B9" s="40" t="s">
        <v>133</v>
      </c>
      <c r="C9" s="10">
        <f t="shared" si="0"/>
        <v>0</v>
      </c>
      <c r="D9" s="22">
        <f t="shared" si="1"/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19.5" customHeight="1">
      <c r="A10" s="33">
        <v>6</v>
      </c>
      <c r="B10" s="38" t="s">
        <v>134</v>
      </c>
      <c r="C10" s="25">
        <f t="shared" si="0"/>
        <v>0</v>
      </c>
      <c r="D10" s="26">
        <f t="shared" si="1"/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</row>
    <row r="11" spans="1:19" ht="19.5" customHeight="1">
      <c r="A11" s="32">
        <v>7</v>
      </c>
      <c r="B11" s="39" t="s">
        <v>135</v>
      </c>
      <c r="C11" s="10">
        <f t="shared" si="0"/>
        <v>0</v>
      </c>
      <c r="D11" s="22">
        <f t="shared" si="1"/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</row>
    <row r="12" spans="1:19" ht="19.5" customHeight="1">
      <c r="A12" s="33">
        <v>8</v>
      </c>
      <c r="B12" s="38" t="s">
        <v>136</v>
      </c>
      <c r="C12" s="25">
        <f t="shared" si="0"/>
        <v>0</v>
      </c>
      <c r="D12" s="26">
        <f t="shared" si="1"/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19.5" customHeight="1">
      <c r="A13" s="32">
        <v>9</v>
      </c>
      <c r="B13" s="41" t="s">
        <v>137</v>
      </c>
      <c r="C13" s="10">
        <f t="shared" si="0"/>
        <v>0</v>
      </c>
      <c r="D13" s="22">
        <f t="shared" si="1"/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9.5" customHeight="1">
      <c r="A14" s="33">
        <v>10</v>
      </c>
      <c r="B14" s="38" t="s">
        <v>138</v>
      </c>
      <c r="C14" s="25">
        <f t="shared" si="0"/>
        <v>0</v>
      </c>
      <c r="D14" s="26">
        <f t="shared" si="1"/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</row>
    <row r="15" spans="1:19" ht="19.5" customHeight="1">
      <c r="A15" s="32">
        <v>11</v>
      </c>
      <c r="B15" s="37" t="s">
        <v>139</v>
      </c>
      <c r="C15" s="10">
        <f t="shared" si="0"/>
        <v>0</v>
      </c>
      <c r="D15" s="22">
        <f t="shared" si="1"/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</row>
    <row r="16" spans="1:19" ht="19.5" customHeight="1">
      <c r="A16" s="33">
        <v>12</v>
      </c>
      <c r="B16" s="38" t="s">
        <v>140</v>
      </c>
      <c r="C16" s="25">
        <f t="shared" si="0"/>
        <v>0</v>
      </c>
      <c r="D16" s="26">
        <f t="shared" si="1"/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</row>
    <row r="17" spans="1:19" ht="19.5" customHeight="1">
      <c r="A17" s="32">
        <v>13</v>
      </c>
      <c r="B17" s="37" t="s">
        <v>141</v>
      </c>
      <c r="C17" s="10">
        <f t="shared" si="0"/>
        <v>0</v>
      </c>
      <c r="D17" s="22">
        <f t="shared" si="1"/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ht="19.5" customHeight="1">
      <c r="A18" s="33">
        <v>14</v>
      </c>
      <c r="B18" s="38" t="s">
        <v>142</v>
      </c>
      <c r="C18" s="25">
        <f t="shared" si="0"/>
        <v>0</v>
      </c>
      <c r="D18" s="26">
        <f t="shared" si="1"/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</row>
    <row r="19" spans="1:19" ht="19.5" customHeight="1">
      <c r="A19" s="32">
        <v>15</v>
      </c>
      <c r="B19" s="37" t="s">
        <v>143</v>
      </c>
      <c r="C19" s="10">
        <f t="shared" si="0"/>
        <v>0</v>
      </c>
      <c r="D19" s="22">
        <f t="shared" si="1"/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ht="19.5" customHeight="1">
      <c r="A20" s="33">
        <v>16</v>
      </c>
      <c r="B20" s="38" t="s">
        <v>144</v>
      </c>
      <c r="C20" s="25">
        <f t="shared" si="0"/>
        <v>0</v>
      </c>
      <c r="D20" s="26">
        <f t="shared" si="1"/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</row>
    <row r="21" spans="1:19" ht="19.5" customHeight="1">
      <c r="A21" s="32">
        <v>17</v>
      </c>
      <c r="B21" s="37" t="s">
        <v>145</v>
      </c>
      <c r="C21" s="10">
        <f t="shared" si="0"/>
        <v>1</v>
      </c>
      <c r="D21" s="22">
        <f t="shared" si="1"/>
        <v>0.07142857142857142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</v>
      </c>
      <c r="P21" s="11">
        <v>0</v>
      </c>
      <c r="Q21" s="11">
        <v>0</v>
      </c>
      <c r="R21" s="11">
        <v>0</v>
      </c>
      <c r="S21" s="11">
        <v>0</v>
      </c>
    </row>
    <row r="22" spans="1:19" ht="19.5" customHeight="1">
      <c r="A22" s="33">
        <v>18</v>
      </c>
      <c r="B22" s="38"/>
      <c r="C22" s="25">
        <f t="shared" si="0"/>
        <v>0</v>
      </c>
      <c r="D22" s="26">
        <f t="shared" si="1"/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9.5" customHeight="1">
      <c r="A23" s="32">
        <v>19</v>
      </c>
      <c r="B23" s="37"/>
      <c r="C23" s="10">
        <f t="shared" si="0"/>
        <v>0</v>
      </c>
      <c r="D23" s="22">
        <f t="shared" si="1"/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9.5" customHeight="1">
      <c r="A24" s="33">
        <v>20</v>
      </c>
      <c r="B24" s="38"/>
      <c r="C24" s="25">
        <f t="shared" si="0"/>
        <v>0</v>
      </c>
      <c r="D24" s="26">
        <f t="shared" si="1"/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9.5" customHeight="1">
      <c r="A25" s="13"/>
      <c r="B25" s="14" t="s">
        <v>19</v>
      </c>
      <c r="C25" s="15">
        <f>SUM(C5:C24)</f>
        <v>14</v>
      </c>
      <c r="D25" s="16"/>
      <c r="E25" s="15">
        <f aca="true" t="shared" si="2" ref="E25:S25">SUM(E5:E24)</f>
        <v>0</v>
      </c>
      <c r="F25" s="15">
        <f t="shared" si="2"/>
        <v>1</v>
      </c>
      <c r="G25" s="15">
        <f t="shared" si="2"/>
        <v>0</v>
      </c>
      <c r="H25" s="15">
        <v>0</v>
      </c>
      <c r="I25" s="15">
        <f t="shared" si="2"/>
        <v>0</v>
      </c>
      <c r="J25" s="15">
        <f t="shared" si="2"/>
        <v>0</v>
      </c>
      <c r="K25" s="15">
        <f t="shared" si="2"/>
        <v>1</v>
      </c>
      <c r="L25" s="15">
        <f t="shared" si="2"/>
        <v>1</v>
      </c>
      <c r="M25" s="15">
        <f t="shared" si="2"/>
        <v>1</v>
      </c>
      <c r="N25" s="15">
        <f t="shared" si="2"/>
        <v>0</v>
      </c>
      <c r="O25" s="15">
        <f t="shared" si="2"/>
        <v>6</v>
      </c>
      <c r="P25" s="15">
        <f t="shared" si="2"/>
        <v>2</v>
      </c>
      <c r="Q25" s="15">
        <f t="shared" si="2"/>
        <v>1</v>
      </c>
      <c r="R25" s="15">
        <f t="shared" si="2"/>
        <v>0</v>
      </c>
      <c r="S25" s="15">
        <f t="shared" si="2"/>
        <v>1</v>
      </c>
    </row>
  </sheetData>
  <sheetProtection/>
  <mergeCells count="4">
    <mergeCell ref="A1:S1"/>
    <mergeCell ref="A2:S2"/>
    <mergeCell ref="B3:P3"/>
    <mergeCell ref="Q3:R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RowColHeaders="0" zoomScalePageLayoutView="0" workbookViewId="0" topLeftCell="A4">
      <selection activeCell="S22" sqref="S22"/>
    </sheetView>
  </sheetViews>
  <sheetFormatPr defaultColWidth="9.140625" defaultRowHeight="12.75"/>
  <cols>
    <col min="1" max="1" width="3.140625" style="0" customWidth="1"/>
    <col min="2" max="2" width="32.7109375" style="0" customWidth="1"/>
    <col min="3" max="3" width="8.7109375" style="0" customWidth="1"/>
    <col min="4" max="4" width="6.28125" style="1" customWidth="1"/>
    <col min="5" max="19" width="6.28125" style="0" customWidth="1"/>
  </cols>
  <sheetData>
    <row r="1" spans="1:19" ht="26.25">
      <c r="A1" s="62" t="str">
        <f>LISTE!A1</f>
        <v>COMUNE DI GALATONE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36" customFormat="1" ht="18.75">
      <c r="A2" s="63" t="str">
        <f>LISTE!A2</f>
        <v>EUROPEE 2014 - IV CIRCOSCRIZIONE ITALIA MERIDIONALE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49" customFormat="1" ht="24.75" customHeight="1">
      <c r="A3" s="47">
        <f>LISTE!A12</f>
        <v>7</v>
      </c>
      <c r="B3" s="66" t="str">
        <f>LISTE!B12</f>
        <v>L'altra Europa con TSIPRAS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4" t="str">
        <f>LISTE!L4</f>
        <v>ELETTORI:</v>
      </c>
      <c r="R3" s="65"/>
      <c r="S3" s="48">
        <f>LISTE!R4</f>
        <v>13521</v>
      </c>
    </row>
    <row r="4" spans="1:19" ht="12.75">
      <c r="A4" s="31" t="s">
        <v>24</v>
      </c>
      <c r="B4" s="6" t="s">
        <v>18</v>
      </c>
      <c r="C4" s="7" t="s">
        <v>0</v>
      </c>
      <c r="D4" s="8" t="s">
        <v>1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</row>
    <row r="5" spans="1:19" ht="19.5" customHeight="1">
      <c r="A5" s="32">
        <v>1</v>
      </c>
      <c r="B5" s="37" t="s">
        <v>146</v>
      </c>
      <c r="C5" s="21">
        <f aca="true" t="shared" si="0" ref="C5:C24">SUM(E5:S5)</f>
        <v>2</v>
      </c>
      <c r="D5" s="22">
        <f>IF(C5&gt;0,C5/$C$25,"")</f>
        <v>0.006514657980456026</v>
      </c>
      <c r="E5" s="23">
        <v>0</v>
      </c>
      <c r="F5" s="23">
        <v>0</v>
      </c>
      <c r="G5" s="23">
        <v>1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1</v>
      </c>
      <c r="S5" s="23">
        <v>0</v>
      </c>
    </row>
    <row r="6" spans="1:19" ht="19.5" customHeight="1">
      <c r="A6" s="33">
        <v>2</v>
      </c>
      <c r="B6" s="38" t="s">
        <v>147</v>
      </c>
      <c r="C6" s="25">
        <f t="shared" si="0"/>
        <v>19</v>
      </c>
      <c r="D6" s="26">
        <f aca="true" t="shared" si="1" ref="D6:D24">IF(C6&gt;0,C6/$C$25,"")</f>
        <v>0.06188925081433225</v>
      </c>
      <c r="E6" s="27">
        <v>2</v>
      </c>
      <c r="F6" s="27">
        <v>0</v>
      </c>
      <c r="G6" s="27">
        <v>0</v>
      </c>
      <c r="H6" s="27">
        <v>3</v>
      </c>
      <c r="I6" s="27">
        <v>2</v>
      </c>
      <c r="J6" s="27">
        <v>2</v>
      </c>
      <c r="K6" s="27">
        <v>2</v>
      </c>
      <c r="L6" s="27">
        <v>0</v>
      </c>
      <c r="M6" s="27">
        <v>0</v>
      </c>
      <c r="N6" s="27">
        <v>2</v>
      </c>
      <c r="O6" s="27">
        <v>1</v>
      </c>
      <c r="P6" s="27">
        <v>2</v>
      </c>
      <c r="Q6" s="27">
        <v>0</v>
      </c>
      <c r="R6" s="27">
        <v>1</v>
      </c>
      <c r="S6" s="27">
        <v>2</v>
      </c>
    </row>
    <row r="7" spans="1:19" ht="19.5" customHeight="1">
      <c r="A7" s="32">
        <v>3</v>
      </c>
      <c r="B7" s="39" t="s">
        <v>148</v>
      </c>
      <c r="C7" s="10">
        <f t="shared" si="0"/>
        <v>9</v>
      </c>
      <c r="D7" s="22">
        <f t="shared" si="1"/>
        <v>0.029315960912052116</v>
      </c>
      <c r="E7" s="11">
        <v>0</v>
      </c>
      <c r="F7" s="11">
        <v>1</v>
      </c>
      <c r="G7" s="11">
        <v>0</v>
      </c>
      <c r="H7" s="11">
        <v>2</v>
      </c>
      <c r="I7" s="11">
        <v>0</v>
      </c>
      <c r="J7" s="11">
        <v>2</v>
      </c>
      <c r="K7" s="11">
        <v>0</v>
      </c>
      <c r="L7" s="11">
        <v>1</v>
      </c>
      <c r="M7" s="11">
        <v>2</v>
      </c>
      <c r="N7" s="11">
        <v>1</v>
      </c>
      <c r="O7" s="12">
        <v>0</v>
      </c>
      <c r="P7" s="11">
        <v>0</v>
      </c>
      <c r="Q7" s="11">
        <v>0</v>
      </c>
      <c r="R7" s="11">
        <v>0</v>
      </c>
      <c r="S7" s="11">
        <v>0</v>
      </c>
    </row>
    <row r="8" spans="1:19" ht="19.5" customHeight="1">
      <c r="A8" s="33">
        <v>4</v>
      </c>
      <c r="B8" s="38" t="s">
        <v>149</v>
      </c>
      <c r="C8" s="25">
        <f t="shared" si="0"/>
        <v>12</v>
      </c>
      <c r="D8" s="26">
        <f t="shared" si="1"/>
        <v>0.03908794788273615</v>
      </c>
      <c r="E8" s="27">
        <v>0</v>
      </c>
      <c r="F8" s="27">
        <v>0</v>
      </c>
      <c r="G8" s="27">
        <v>0</v>
      </c>
      <c r="H8" s="27">
        <v>1</v>
      </c>
      <c r="I8" s="27">
        <v>1</v>
      </c>
      <c r="J8" s="27">
        <v>1</v>
      </c>
      <c r="K8" s="27">
        <v>1</v>
      </c>
      <c r="L8" s="27">
        <v>4</v>
      </c>
      <c r="M8" s="27">
        <v>0</v>
      </c>
      <c r="N8" s="27">
        <v>2</v>
      </c>
      <c r="O8" s="27">
        <v>0</v>
      </c>
      <c r="P8" s="27">
        <v>0</v>
      </c>
      <c r="Q8" s="27">
        <v>0</v>
      </c>
      <c r="R8" s="27">
        <v>1</v>
      </c>
      <c r="S8" s="27">
        <v>1</v>
      </c>
    </row>
    <row r="9" spans="1:19" ht="19.5" customHeight="1">
      <c r="A9" s="32">
        <v>5</v>
      </c>
      <c r="B9" s="40" t="s">
        <v>150</v>
      </c>
      <c r="C9" s="10">
        <f t="shared" si="0"/>
        <v>2</v>
      </c>
      <c r="D9" s="22">
        <f t="shared" si="1"/>
        <v>0.006514657980456026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2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19.5" customHeight="1">
      <c r="A10" s="33">
        <v>6</v>
      </c>
      <c r="B10" s="38" t="s">
        <v>151</v>
      </c>
      <c r="C10" s="25">
        <f t="shared" si="0"/>
        <v>2</v>
      </c>
      <c r="D10" s="26">
        <f t="shared" si="1"/>
        <v>0.006514657980456026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2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</row>
    <row r="11" spans="1:19" ht="19.5" customHeight="1">
      <c r="A11" s="32">
        <v>7</v>
      </c>
      <c r="B11" s="39" t="s">
        <v>152</v>
      </c>
      <c r="C11" s="10">
        <f t="shared" si="0"/>
        <v>122</v>
      </c>
      <c r="D11" s="22">
        <f t="shared" si="1"/>
        <v>0.3973941368078176</v>
      </c>
      <c r="E11" s="11">
        <v>9</v>
      </c>
      <c r="F11" s="11">
        <v>5</v>
      </c>
      <c r="G11" s="11">
        <v>6</v>
      </c>
      <c r="H11" s="11">
        <v>5</v>
      </c>
      <c r="I11" s="11">
        <v>16</v>
      </c>
      <c r="J11" s="11">
        <v>7</v>
      </c>
      <c r="K11" s="11">
        <v>9</v>
      </c>
      <c r="L11" s="11">
        <v>14</v>
      </c>
      <c r="M11" s="11">
        <v>4</v>
      </c>
      <c r="N11" s="11">
        <v>8</v>
      </c>
      <c r="O11" s="11">
        <v>7</v>
      </c>
      <c r="P11" s="11">
        <v>12</v>
      </c>
      <c r="Q11" s="11">
        <v>4</v>
      </c>
      <c r="R11" s="11">
        <v>7</v>
      </c>
      <c r="S11" s="11">
        <v>9</v>
      </c>
    </row>
    <row r="12" spans="1:19" ht="19.5" customHeight="1">
      <c r="A12" s="33">
        <v>8</v>
      </c>
      <c r="B12" s="38" t="s">
        <v>153</v>
      </c>
      <c r="C12" s="25">
        <f t="shared" si="0"/>
        <v>0</v>
      </c>
      <c r="D12" s="26">
        <f t="shared" si="1"/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19.5" customHeight="1">
      <c r="A13" s="32">
        <v>9</v>
      </c>
      <c r="B13" s="41" t="s">
        <v>154</v>
      </c>
      <c r="C13" s="10">
        <f t="shared" si="0"/>
        <v>2</v>
      </c>
      <c r="D13" s="22">
        <f t="shared" si="1"/>
        <v>0.006514657980456026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1</v>
      </c>
      <c r="M13" s="11">
        <v>0</v>
      </c>
      <c r="N13" s="11">
        <v>1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9.5" customHeight="1">
      <c r="A14" s="33">
        <v>10</v>
      </c>
      <c r="B14" s="38" t="s">
        <v>155</v>
      </c>
      <c r="C14" s="25">
        <f t="shared" si="0"/>
        <v>1</v>
      </c>
      <c r="D14" s="26">
        <f t="shared" si="1"/>
        <v>0.003257328990228013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1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</row>
    <row r="15" spans="1:19" ht="19.5" customHeight="1">
      <c r="A15" s="32">
        <v>11</v>
      </c>
      <c r="B15" s="37" t="s">
        <v>156</v>
      </c>
      <c r="C15" s="10">
        <f t="shared" si="0"/>
        <v>0</v>
      </c>
      <c r="D15" s="22">
        <f t="shared" si="1"/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</row>
    <row r="16" spans="1:19" ht="19.5" customHeight="1">
      <c r="A16" s="33">
        <v>12</v>
      </c>
      <c r="B16" s="38" t="s">
        <v>157</v>
      </c>
      <c r="C16" s="25">
        <f t="shared" si="0"/>
        <v>5</v>
      </c>
      <c r="D16" s="26">
        <f t="shared" si="1"/>
        <v>0.016286644951140065</v>
      </c>
      <c r="E16" s="27">
        <v>1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1</v>
      </c>
      <c r="O16" s="27">
        <v>1</v>
      </c>
      <c r="P16" s="27">
        <v>1</v>
      </c>
      <c r="Q16" s="27">
        <v>0</v>
      </c>
      <c r="R16" s="27">
        <v>1</v>
      </c>
      <c r="S16" s="27">
        <v>0</v>
      </c>
    </row>
    <row r="17" spans="1:19" ht="19.5" customHeight="1">
      <c r="A17" s="32">
        <v>13</v>
      </c>
      <c r="B17" s="37" t="s">
        <v>158</v>
      </c>
      <c r="C17" s="10">
        <f t="shared" si="0"/>
        <v>1</v>
      </c>
      <c r="D17" s="22">
        <f t="shared" si="1"/>
        <v>0.003257328990228013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ht="19.5" customHeight="1">
      <c r="A18" s="33">
        <v>14</v>
      </c>
      <c r="B18" s="38" t="s">
        <v>159</v>
      </c>
      <c r="C18" s="25">
        <f t="shared" si="0"/>
        <v>56</v>
      </c>
      <c r="D18" s="26">
        <f t="shared" si="1"/>
        <v>0.18241042345276873</v>
      </c>
      <c r="E18" s="27">
        <v>2</v>
      </c>
      <c r="F18" s="27">
        <v>3</v>
      </c>
      <c r="G18" s="27">
        <v>4</v>
      </c>
      <c r="H18" s="27">
        <v>4</v>
      </c>
      <c r="I18" s="27">
        <v>11</v>
      </c>
      <c r="J18" s="27">
        <v>3</v>
      </c>
      <c r="K18" s="27">
        <v>1</v>
      </c>
      <c r="L18" s="27">
        <v>9</v>
      </c>
      <c r="M18" s="27">
        <v>1</v>
      </c>
      <c r="N18" s="27">
        <v>4</v>
      </c>
      <c r="O18" s="27">
        <v>1</v>
      </c>
      <c r="P18" s="27">
        <v>7</v>
      </c>
      <c r="Q18" s="27">
        <v>1</v>
      </c>
      <c r="R18" s="27">
        <v>2</v>
      </c>
      <c r="S18" s="27">
        <v>3</v>
      </c>
    </row>
    <row r="19" spans="1:19" ht="19.5" customHeight="1">
      <c r="A19" s="32">
        <v>15</v>
      </c>
      <c r="B19" s="37" t="s">
        <v>160</v>
      </c>
      <c r="C19" s="10">
        <f t="shared" si="0"/>
        <v>2</v>
      </c>
      <c r="D19" s="22">
        <f t="shared" si="1"/>
        <v>0.006514657980456026</v>
      </c>
      <c r="E19" s="11">
        <v>0</v>
      </c>
      <c r="F19" s="11"/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</v>
      </c>
      <c r="R19" s="11">
        <v>0</v>
      </c>
      <c r="S19" s="11">
        <v>0</v>
      </c>
    </row>
    <row r="20" spans="1:19" ht="19.5" customHeight="1">
      <c r="A20" s="33">
        <v>16</v>
      </c>
      <c r="B20" s="38" t="s">
        <v>161</v>
      </c>
      <c r="C20" s="25">
        <f t="shared" si="0"/>
        <v>0</v>
      </c>
      <c r="D20" s="26">
        <f t="shared" si="1"/>
      </c>
      <c r="E20" s="27">
        <v>0</v>
      </c>
      <c r="F20" s="27"/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</row>
    <row r="21" spans="1:19" ht="19.5" customHeight="1">
      <c r="A21" s="32">
        <v>17</v>
      </c>
      <c r="B21" s="37" t="s">
        <v>162</v>
      </c>
      <c r="C21" s="10">
        <f t="shared" si="0"/>
        <v>72</v>
      </c>
      <c r="D21" s="22">
        <f t="shared" si="1"/>
        <v>0.23452768729641693</v>
      </c>
      <c r="E21" s="11">
        <v>3</v>
      </c>
      <c r="F21" s="11">
        <v>1</v>
      </c>
      <c r="G21" s="11">
        <v>3</v>
      </c>
      <c r="H21" s="11">
        <v>6</v>
      </c>
      <c r="I21" s="11">
        <v>9</v>
      </c>
      <c r="J21" s="11">
        <v>7</v>
      </c>
      <c r="K21" s="11">
        <v>7</v>
      </c>
      <c r="L21" s="11">
        <v>4</v>
      </c>
      <c r="M21" s="11">
        <v>1</v>
      </c>
      <c r="N21" s="11">
        <v>5</v>
      </c>
      <c r="O21" s="11">
        <v>4</v>
      </c>
      <c r="P21" s="11">
        <v>9</v>
      </c>
      <c r="Q21" s="11">
        <v>2</v>
      </c>
      <c r="R21" s="11">
        <v>4</v>
      </c>
      <c r="S21" s="11">
        <v>7</v>
      </c>
    </row>
    <row r="22" spans="1:19" ht="19.5" customHeight="1">
      <c r="A22" s="33">
        <v>18</v>
      </c>
      <c r="B22" s="38"/>
      <c r="C22" s="25">
        <f t="shared" si="0"/>
        <v>0</v>
      </c>
      <c r="D22" s="26">
        <f t="shared" si="1"/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9.5" customHeight="1">
      <c r="A23" s="32">
        <v>19</v>
      </c>
      <c r="B23" s="37"/>
      <c r="C23" s="10">
        <f t="shared" si="0"/>
        <v>0</v>
      </c>
      <c r="D23" s="22">
        <f t="shared" si="1"/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9.5" customHeight="1">
      <c r="A24" s="33">
        <v>20</v>
      </c>
      <c r="B24" s="38"/>
      <c r="C24" s="25">
        <f t="shared" si="0"/>
        <v>0</v>
      </c>
      <c r="D24" s="26">
        <f t="shared" si="1"/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9.5" customHeight="1">
      <c r="A25" s="13"/>
      <c r="B25" s="14" t="s">
        <v>19</v>
      </c>
      <c r="C25" s="15">
        <f>SUM(C5:C24)</f>
        <v>307</v>
      </c>
      <c r="D25" s="16"/>
      <c r="E25" s="15">
        <f aca="true" t="shared" si="2" ref="E25:S25">SUM(E5:E24)</f>
        <v>17</v>
      </c>
      <c r="F25" s="15">
        <f t="shared" si="2"/>
        <v>10</v>
      </c>
      <c r="G25" s="15">
        <f t="shared" si="2"/>
        <v>14</v>
      </c>
      <c r="H25" s="15">
        <f t="shared" si="2"/>
        <v>22</v>
      </c>
      <c r="I25" s="15">
        <f t="shared" si="2"/>
        <v>39</v>
      </c>
      <c r="J25" s="15">
        <f t="shared" si="2"/>
        <v>23</v>
      </c>
      <c r="K25" s="15">
        <f t="shared" si="2"/>
        <v>24</v>
      </c>
      <c r="L25" s="15">
        <f t="shared" si="2"/>
        <v>33</v>
      </c>
      <c r="M25" s="15">
        <f t="shared" si="2"/>
        <v>8</v>
      </c>
      <c r="N25" s="15">
        <f t="shared" si="2"/>
        <v>25</v>
      </c>
      <c r="O25" s="15">
        <f t="shared" si="2"/>
        <v>14</v>
      </c>
      <c r="P25" s="15">
        <f t="shared" si="2"/>
        <v>31</v>
      </c>
      <c r="Q25" s="15">
        <f t="shared" si="2"/>
        <v>8</v>
      </c>
      <c r="R25" s="15">
        <f t="shared" si="2"/>
        <v>17</v>
      </c>
      <c r="S25" s="15">
        <f t="shared" si="2"/>
        <v>22</v>
      </c>
    </row>
  </sheetData>
  <sheetProtection sheet="1" objects="1" scenarios="1"/>
  <mergeCells count="4">
    <mergeCell ref="A1:S1"/>
    <mergeCell ref="A2:S2"/>
    <mergeCell ref="B3:P3"/>
    <mergeCell ref="Q3:R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RowColHeaders="0" zoomScalePageLayoutView="0" workbookViewId="0" topLeftCell="A4">
      <selection activeCell="S20" sqref="S20"/>
    </sheetView>
  </sheetViews>
  <sheetFormatPr defaultColWidth="9.140625" defaultRowHeight="12.75"/>
  <cols>
    <col min="1" max="1" width="3.140625" style="0" customWidth="1"/>
    <col min="2" max="2" width="32.7109375" style="0" customWidth="1"/>
    <col min="3" max="3" width="8.7109375" style="0" customWidth="1"/>
    <col min="4" max="4" width="6.28125" style="1" customWidth="1"/>
    <col min="5" max="19" width="6.28125" style="0" customWidth="1"/>
  </cols>
  <sheetData>
    <row r="1" spans="1:19" ht="26.25">
      <c r="A1" s="62" t="str">
        <f>LISTE!A1</f>
        <v>COMUNE DI GALATONE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36" customFormat="1" ht="18.75">
      <c r="A2" s="63" t="str">
        <f>LISTE!A2</f>
        <v>EUROPEE 2014 - IV CIRCOSCRIZIONE ITALIA MERIDIONALE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49" customFormat="1" ht="24.75" customHeight="1">
      <c r="A3" s="47">
        <f>LISTE!A13</f>
        <v>8</v>
      </c>
      <c r="B3" s="66" t="str">
        <f>LISTE!B13</f>
        <v>Green Italia verdi Europei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4" t="str">
        <f>LISTE!L4</f>
        <v>ELETTORI:</v>
      </c>
      <c r="R3" s="65"/>
      <c r="S3" s="48">
        <f>LISTE!R4</f>
        <v>13521</v>
      </c>
    </row>
    <row r="4" spans="1:19" ht="12.75">
      <c r="A4" s="31" t="s">
        <v>24</v>
      </c>
      <c r="B4" s="6" t="s">
        <v>18</v>
      </c>
      <c r="C4" s="7" t="s">
        <v>0</v>
      </c>
      <c r="D4" s="8" t="s">
        <v>1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</row>
    <row r="5" spans="1:19" ht="19.5" customHeight="1">
      <c r="A5" s="32">
        <v>1</v>
      </c>
      <c r="B5" s="37" t="s">
        <v>163</v>
      </c>
      <c r="C5" s="21">
        <f aca="true" t="shared" si="0" ref="C5:C24">SUM(E5:S5)</f>
        <v>3</v>
      </c>
      <c r="D5" s="22">
        <f>IF(C5&gt;0,C5/$C$25,"")</f>
        <v>0.3</v>
      </c>
      <c r="E5" s="23">
        <v>0</v>
      </c>
      <c r="F5" s="23">
        <v>0</v>
      </c>
      <c r="G5" s="23">
        <v>1</v>
      </c>
      <c r="H5" s="23">
        <v>0</v>
      </c>
      <c r="I5" s="23">
        <v>0</v>
      </c>
      <c r="J5" s="23">
        <v>0</v>
      </c>
      <c r="K5" s="23">
        <v>0</v>
      </c>
      <c r="L5" s="23">
        <v>1</v>
      </c>
      <c r="M5" s="23">
        <v>0</v>
      </c>
      <c r="N5" s="23">
        <v>0</v>
      </c>
      <c r="O5" s="23">
        <v>0</v>
      </c>
      <c r="P5" s="23">
        <v>1</v>
      </c>
      <c r="Q5" s="23">
        <v>0</v>
      </c>
      <c r="R5" s="23">
        <v>0</v>
      </c>
      <c r="S5" s="23">
        <v>0</v>
      </c>
    </row>
    <row r="6" spans="1:19" ht="19.5" customHeight="1">
      <c r="A6" s="33">
        <v>2</v>
      </c>
      <c r="B6" s="38" t="s">
        <v>164</v>
      </c>
      <c r="C6" s="25">
        <f t="shared" si="0"/>
        <v>4</v>
      </c>
      <c r="D6" s="26">
        <f aca="true" t="shared" si="1" ref="D6:D24">IF(C6&gt;0,C6/$C$25,"")</f>
        <v>0.4</v>
      </c>
      <c r="E6" s="27">
        <v>0</v>
      </c>
      <c r="F6" s="27">
        <v>0</v>
      </c>
      <c r="G6" s="27">
        <v>1</v>
      </c>
      <c r="H6" s="27">
        <v>0</v>
      </c>
      <c r="I6" s="27">
        <v>0</v>
      </c>
      <c r="J6" s="27">
        <v>0</v>
      </c>
      <c r="K6" s="27">
        <v>0</v>
      </c>
      <c r="L6" s="27">
        <v>1</v>
      </c>
      <c r="M6" s="27">
        <v>0</v>
      </c>
      <c r="N6" s="27">
        <v>0</v>
      </c>
      <c r="O6" s="27">
        <v>1</v>
      </c>
      <c r="P6" s="27">
        <v>1</v>
      </c>
      <c r="Q6" s="27">
        <v>0</v>
      </c>
      <c r="R6" s="27">
        <v>0</v>
      </c>
      <c r="S6" s="27">
        <v>0</v>
      </c>
    </row>
    <row r="7" spans="1:19" ht="19.5" customHeight="1">
      <c r="A7" s="32">
        <v>3</v>
      </c>
      <c r="B7" s="39" t="s">
        <v>165</v>
      </c>
      <c r="C7" s="10">
        <f t="shared" si="0"/>
        <v>1</v>
      </c>
      <c r="D7" s="22">
        <f t="shared" si="1"/>
        <v>0.1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1</v>
      </c>
      <c r="M7" s="11">
        <v>0</v>
      </c>
      <c r="N7" s="11">
        <v>0</v>
      </c>
      <c r="O7" s="12">
        <v>0</v>
      </c>
      <c r="P7" s="11">
        <v>0</v>
      </c>
      <c r="Q7" s="11">
        <v>0</v>
      </c>
      <c r="R7" s="11">
        <v>0</v>
      </c>
      <c r="S7" s="11">
        <v>0</v>
      </c>
    </row>
    <row r="8" spans="1:19" ht="19.5" customHeight="1">
      <c r="A8" s="33">
        <v>4</v>
      </c>
      <c r="B8" s="38" t="s">
        <v>166</v>
      </c>
      <c r="C8" s="25">
        <f t="shared" si="0"/>
        <v>2</v>
      </c>
      <c r="D8" s="26">
        <f t="shared" si="1"/>
        <v>0.2</v>
      </c>
      <c r="E8" s="27">
        <v>0</v>
      </c>
      <c r="F8" s="27">
        <v>0</v>
      </c>
      <c r="G8" s="27">
        <v>1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1</v>
      </c>
      <c r="Q8" s="27">
        <v>0</v>
      </c>
      <c r="R8" s="27">
        <v>0</v>
      </c>
      <c r="S8" s="27">
        <v>0</v>
      </c>
    </row>
    <row r="9" spans="1:19" ht="19.5" customHeight="1">
      <c r="A9" s="32">
        <v>5</v>
      </c>
      <c r="B9" s="40" t="s">
        <v>167</v>
      </c>
      <c r="C9" s="10">
        <f t="shared" si="0"/>
        <v>0</v>
      </c>
      <c r="D9" s="22">
        <f t="shared" si="1"/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19.5" customHeight="1">
      <c r="A10" s="33">
        <v>6</v>
      </c>
      <c r="B10" s="38" t="s">
        <v>168</v>
      </c>
      <c r="C10" s="25">
        <f t="shared" si="0"/>
        <v>0</v>
      </c>
      <c r="D10" s="26">
        <f t="shared" si="1"/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</row>
    <row r="11" spans="1:19" ht="19.5" customHeight="1">
      <c r="A11" s="32">
        <v>7</v>
      </c>
      <c r="B11" s="39" t="s">
        <v>169</v>
      </c>
      <c r="C11" s="10">
        <f t="shared" si="0"/>
        <v>0</v>
      </c>
      <c r="D11" s="22">
        <f t="shared" si="1"/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</row>
    <row r="12" spans="1:19" ht="19.5" customHeight="1">
      <c r="A12" s="33">
        <v>8</v>
      </c>
      <c r="B12" s="38" t="s">
        <v>170</v>
      </c>
      <c r="C12" s="25">
        <f t="shared" si="0"/>
        <v>0</v>
      </c>
      <c r="D12" s="26">
        <f t="shared" si="1"/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19.5" customHeight="1">
      <c r="A13" s="32">
        <v>9</v>
      </c>
      <c r="B13" s="41" t="s">
        <v>171</v>
      </c>
      <c r="C13" s="10">
        <f t="shared" si="0"/>
        <v>0</v>
      </c>
      <c r="D13" s="22">
        <f t="shared" si="1"/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9.5" customHeight="1">
      <c r="A14" s="33">
        <v>10</v>
      </c>
      <c r="B14" s="38" t="s">
        <v>172</v>
      </c>
      <c r="C14" s="25">
        <f t="shared" si="0"/>
        <v>0</v>
      </c>
      <c r="D14" s="26">
        <f t="shared" si="1"/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</row>
    <row r="15" spans="1:19" ht="19.5" customHeight="1">
      <c r="A15" s="32">
        <v>11</v>
      </c>
      <c r="B15" s="37" t="s">
        <v>173</v>
      </c>
      <c r="C15" s="10">
        <f t="shared" si="0"/>
        <v>0</v>
      </c>
      <c r="D15" s="22">
        <f t="shared" si="1"/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</row>
    <row r="16" spans="1:19" ht="19.5" customHeight="1">
      <c r="A16" s="33">
        <v>12</v>
      </c>
      <c r="B16" s="38" t="s">
        <v>174</v>
      </c>
      <c r="C16" s="25">
        <f t="shared" si="0"/>
        <v>0</v>
      </c>
      <c r="D16" s="26">
        <f t="shared" si="1"/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</row>
    <row r="17" spans="1:19" ht="19.5" customHeight="1">
      <c r="A17" s="32">
        <v>13</v>
      </c>
      <c r="B17" s="37" t="s">
        <v>175</v>
      </c>
      <c r="C17" s="10">
        <f t="shared" si="0"/>
        <v>0</v>
      </c>
      <c r="D17" s="22">
        <f t="shared" si="1"/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ht="19.5" customHeight="1">
      <c r="A18" s="33">
        <v>14</v>
      </c>
      <c r="B18" s="38" t="s">
        <v>176</v>
      </c>
      <c r="C18" s="25">
        <f t="shared" si="0"/>
        <v>0</v>
      </c>
      <c r="D18" s="26">
        <f t="shared" si="1"/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</row>
    <row r="19" spans="1:19" ht="19.5" customHeight="1">
      <c r="A19" s="32">
        <v>15</v>
      </c>
      <c r="B19" s="37" t="s">
        <v>177</v>
      </c>
      <c r="C19" s="10">
        <f t="shared" si="0"/>
        <v>0</v>
      </c>
      <c r="D19" s="22">
        <f t="shared" si="1"/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ht="19.5" customHeight="1">
      <c r="A20" s="33">
        <v>16</v>
      </c>
      <c r="B20" s="38" t="s">
        <v>178</v>
      </c>
      <c r="C20" s="25">
        <f t="shared" si="0"/>
        <v>0</v>
      </c>
      <c r="D20" s="26">
        <f t="shared" si="1"/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</row>
    <row r="21" spans="1:19" ht="19.5" customHeight="1">
      <c r="A21" s="32">
        <v>17</v>
      </c>
      <c r="B21" s="37"/>
      <c r="C21" s="10">
        <f t="shared" si="0"/>
        <v>0</v>
      </c>
      <c r="D21" s="22">
        <f t="shared" si="1"/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9.5" customHeight="1">
      <c r="A22" s="33">
        <v>18</v>
      </c>
      <c r="B22" s="38"/>
      <c r="C22" s="25">
        <f t="shared" si="0"/>
        <v>0</v>
      </c>
      <c r="D22" s="26">
        <f t="shared" si="1"/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9.5" customHeight="1">
      <c r="A23" s="32">
        <v>19</v>
      </c>
      <c r="B23" s="37"/>
      <c r="C23" s="10">
        <f t="shared" si="0"/>
        <v>0</v>
      </c>
      <c r="D23" s="22">
        <f t="shared" si="1"/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9.5" customHeight="1">
      <c r="A24" s="33">
        <v>20</v>
      </c>
      <c r="B24" s="38"/>
      <c r="C24" s="25">
        <f t="shared" si="0"/>
        <v>0</v>
      </c>
      <c r="D24" s="26">
        <f t="shared" si="1"/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9.5" customHeight="1">
      <c r="A25" s="13"/>
      <c r="B25" s="14" t="s">
        <v>19</v>
      </c>
      <c r="C25" s="15">
        <f>SUM(C5:C24)</f>
        <v>10</v>
      </c>
      <c r="D25" s="16"/>
      <c r="E25" s="15">
        <f aca="true" t="shared" si="2" ref="E25:S25">SUM(E5:E24)</f>
        <v>0</v>
      </c>
      <c r="F25" s="15">
        <f t="shared" si="2"/>
        <v>0</v>
      </c>
      <c r="G25" s="15">
        <f t="shared" si="2"/>
        <v>3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15">
        <f t="shared" si="2"/>
        <v>3</v>
      </c>
      <c r="M25" s="15">
        <f t="shared" si="2"/>
        <v>0</v>
      </c>
      <c r="N25" s="15">
        <f t="shared" si="2"/>
        <v>0</v>
      </c>
      <c r="O25" s="15">
        <f t="shared" si="2"/>
        <v>1</v>
      </c>
      <c r="P25" s="15">
        <f t="shared" si="2"/>
        <v>3</v>
      </c>
      <c r="Q25" s="15">
        <f t="shared" si="2"/>
        <v>0</v>
      </c>
      <c r="R25" s="15">
        <f t="shared" si="2"/>
        <v>0</v>
      </c>
      <c r="S25" s="15">
        <f t="shared" si="2"/>
        <v>0</v>
      </c>
    </row>
  </sheetData>
  <sheetProtection sheet="1" objects="1" scenarios="1"/>
  <mergeCells count="4">
    <mergeCell ref="A1:S1"/>
    <mergeCell ref="A2:S2"/>
    <mergeCell ref="B3:P3"/>
    <mergeCell ref="Q3:R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c</dc:creator>
  <cp:keywords/>
  <dc:description/>
  <cp:lastModifiedBy>COMUNE DI GALATONE</cp:lastModifiedBy>
  <cp:lastPrinted>2014-05-20T11:47:31Z</cp:lastPrinted>
  <dcterms:created xsi:type="dcterms:W3CDTF">2004-06-10T20:42:20Z</dcterms:created>
  <dcterms:modified xsi:type="dcterms:W3CDTF">2014-05-26T11:41:45Z</dcterms:modified>
  <cp:category/>
  <cp:version/>
  <cp:contentType/>
  <cp:contentStatus/>
</cp:coreProperties>
</file>